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7650" tabRatio="834" activeTab="0"/>
  </bookViews>
  <sheets>
    <sheet name="使い方説明" sheetId="1" r:id="rId1"/>
    <sheet name="ＰＲ資料" sheetId="2" r:id="rId2"/>
    <sheet name="１目標確認" sheetId="3" r:id="rId3"/>
    <sheet name="２自己点検" sheetId="4" r:id="rId4"/>
    <sheet name="３課題抽出" sheetId="5" r:id="rId5"/>
    <sheet name="４振り返り" sheetId="6" r:id="rId6"/>
    <sheet name="５短期目標" sheetId="7" r:id="rId7"/>
    <sheet name="６短期目標点検" sheetId="8" r:id="rId8"/>
    <sheet name="目標到達度使い方説明" sheetId="9" r:id="rId9"/>
    <sheet name="１目標と到達度" sheetId="10" r:id="rId10"/>
    <sheet name="２取組状況" sheetId="11" r:id="rId11"/>
    <sheet name="集計" sheetId="12" r:id="rId12"/>
    <sheet name="集計(2)" sheetId="13" r:id="rId13"/>
  </sheets>
  <definedNames>
    <definedName name="_xlnm.Print_Area" localSheetId="9">'１目標と到達度'!$A$1:$J$38</definedName>
    <definedName name="_xlnm.Print_Area" localSheetId="2">'１目標確認'!$A$1:$K$33</definedName>
    <definedName name="_xlnm.Print_Area" localSheetId="3">'２自己点検'!$A$1:$K$50</definedName>
    <definedName name="_xlnm.Print_Area" localSheetId="4">'３課題抽出'!$A$1:$I$53</definedName>
    <definedName name="_xlnm.Print_Area" localSheetId="6">'５短期目標'!$A$1:$J$78</definedName>
    <definedName name="_xlnm.Print_Area" localSheetId="7">'６短期目標点検'!$A$1:$J$78</definedName>
    <definedName name="_xlnm.Print_Area" localSheetId="1">'ＰＲ資料'!$A$1:$I$49</definedName>
  </definedNames>
  <calcPr fullCalcOnLoad="1"/>
</workbook>
</file>

<file path=xl/sharedStrings.xml><?xml version="1.0" encoding="utf-8"?>
<sst xmlns="http://schemas.openxmlformats.org/spreadsheetml/2006/main" count="402" uniqueCount="210">
  <si>
    <t>①</t>
  </si>
  <si>
    <t>②</t>
  </si>
  <si>
    <t>③</t>
  </si>
  <si>
    <t>④</t>
  </si>
  <si>
    <t>⑤</t>
  </si>
  <si>
    <t>項　　　　　　目</t>
  </si>
  <si>
    <t>①活動者や当事者が来やすい窓口の雰囲気づくりに努めていますか。</t>
  </si>
  <si>
    <t>①看板の設置など社協にボランティア・市民活動センターがあることを住民に周知していますか。</t>
  </si>
  <si>
    <t>②活動者が気軽に立ち寄れるスペースを設置していますか。</t>
  </si>
  <si>
    <t>③コーディネートがうまくいかなかった場合の振り返りはできていますか。</t>
  </si>
  <si>
    <t>②</t>
  </si>
  <si>
    <t>①</t>
  </si>
  <si>
    <t>②</t>
  </si>
  <si>
    <t>①</t>
  </si>
  <si>
    <t>③</t>
  </si>
  <si>
    <t>ステップ１：目標確認</t>
  </si>
  <si>
    <t>ステップ２：自己点検</t>
  </si>
  <si>
    <t>②住民からの相談はいったん受けとめる（すぐに断らない）を心がけていますか。</t>
  </si>
  <si>
    <t>③</t>
  </si>
  <si>
    <t>１．調査・情報収集</t>
  </si>
  <si>
    <t>２．ボランティア育成・支援</t>
  </si>
  <si>
    <t>③小地域福祉活動、当事者活動、ＮＰＯなどさまざまな｢市民活動者」への支援を考えていますか。</t>
  </si>
  <si>
    <t>①ボランティアコーディネーターを専任で配置していますか。</t>
  </si>
  <si>
    <t>入力欄</t>
  </si>
  <si>
    <t>③中間管理職やチームリーダー向けの研修を実施するなど、スーパービジョンに向けた取り組みを行っていますか。</t>
  </si>
  <si>
    <t>①地域住民が福祉などについて学習できる機会を提供していますか。</t>
  </si>
  <si>
    <t>②ボランティアリーダー・アドバイザーの養成等を企画し、地域の中核となる人材が育っていますか。</t>
  </si>
  <si>
    <t>外部環境</t>
  </si>
  <si>
    <t>内部環境</t>
  </si>
  <si>
    <t>計</t>
  </si>
  <si>
    <t>＜解説＞</t>
  </si>
  <si>
    <t>＊自己点検からあなたの社協ＶＣの強みと弱みを分析してみましょう。</t>
  </si>
  <si>
    <t>強み</t>
  </si>
  <si>
    <t>弱み</t>
  </si>
  <si>
    <t>④</t>
  </si>
  <si>
    <t>⑤</t>
  </si>
  <si>
    <t>＊目標を達成するにあたって課題と思われることは何でしょうか？</t>
  </si>
  <si>
    <t>　修正が必要なものは下記の目標（再掲）を修正してください。</t>
  </si>
  <si>
    <t>ステップ３：課題抽出と目標再設定</t>
  </si>
  <si>
    <t>④</t>
  </si>
  <si>
    <t>⑤</t>
  </si>
  <si>
    <t>＊目標を達成するにあたり必要と思われる連携相手を「強み」と「弱み」を振り返りながら考えてみましょう。</t>
  </si>
  <si>
    <t>協働・連携が必要な相手</t>
  </si>
  <si>
    <t>①</t>
  </si>
  <si>
    <t>①</t>
  </si>
  <si>
    <t>①</t>
  </si>
  <si>
    <t>１．地域福祉推進計画</t>
  </si>
  <si>
    <t>②ボランティアを派遣した場合は活動状況などのフォローはできていますか。</t>
  </si>
  <si>
    <t>②</t>
  </si>
  <si>
    <t>③</t>
  </si>
  <si>
    <t>②窓口からの情報だけでなく、住民アンケートや当事者ヒアリングなど多方面的に地域のニーズを調査していますか。</t>
  </si>
  <si>
    <t>③地域住民はどの分野のボランティア活動に関心を持っているか把握していますか。</t>
  </si>
  <si>
    <t>③ボランティア団体への独自の助成金制度がありますか。</t>
  </si>
  <si>
    <t>　（１）密に連携をとっているところ</t>
  </si>
  <si>
    <t>①</t>
  </si>
  <si>
    <t>　（２）定期的な会議等で情報交換などがとれているところ</t>
  </si>
  <si>
    <t>①</t>
  </si>
  <si>
    <t>②</t>
  </si>
  <si>
    <t>③</t>
  </si>
  <si>
    <t>　（３）現在連携はとれていないが必要と思われるところ</t>
  </si>
  <si>
    <t>①</t>
  </si>
  <si>
    <t>②</t>
  </si>
  <si>
    <t>③</t>
  </si>
  <si>
    <t>３．現在連携しているところは</t>
  </si>
  <si>
    <t>②</t>
  </si>
  <si>
    <t>③</t>
  </si>
  <si>
    <t>　　弱み</t>
  </si>
  <si>
    <t>　　強み</t>
  </si>
  <si>
    <t>連携が必要なところ</t>
  </si>
  <si>
    <t>連携がとれているところ</t>
  </si>
  <si>
    <t>①</t>
  </si>
  <si>
    <t>②</t>
  </si>
  <si>
    <t>③</t>
  </si>
  <si>
    <t>１．自己点検結果</t>
  </si>
  <si>
    <t>２．短期目標（アクションプラン）の作成</t>
  </si>
  <si>
    <t>目標①に対して取り組むべきこと（短期目標）</t>
  </si>
  <si>
    <t>目標②に対して取り組むべきこと（短期目標）</t>
  </si>
  <si>
    <t>目標③に対して取り組むべきこと（短期目標）</t>
  </si>
  <si>
    <t>目標④に対して取り組むべきこと（短期目標）</t>
  </si>
  <si>
    <t>目標⑤に対して取り組むべきこと（短期目標）</t>
  </si>
  <si>
    <t>項　　　　　　　目</t>
  </si>
  <si>
    <t>中長期目標①</t>
  </si>
  <si>
    <t>中長期目標②</t>
  </si>
  <si>
    <t>中長期目標③</t>
  </si>
  <si>
    <t>中長期目標④</t>
  </si>
  <si>
    <t>中長期目標⑤</t>
  </si>
  <si>
    <t>＜点検時期：</t>
  </si>
  <si>
    <t>H　　年　　月　　日＞</t>
  </si>
  <si>
    <t>＊</t>
  </si>
  <si>
    <t>２．自己点検</t>
  </si>
  <si>
    <t>６．短期目標点検</t>
  </si>
  <si>
    <t>短期目標の達成度</t>
  </si>
  <si>
    <t>・</t>
  </si>
  <si>
    <t>・</t>
  </si>
  <si>
    <t>評価（改善すべき点は）</t>
  </si>
  <si>
    <t>＊もう一度目標を振り返ってみましょう。</t>
  </si>
  <si>
    <t>&lt;参考＞現在の連携状況</t>
  </si>
  <si>
    <t>使い方について</t>
  </si>
  <si>
    <t>①なぜ社協がボランタリー活動を推進するのか、その目的を組織として明確にしていますか。</t>
  </si>
  <si>
    <t>②ＶＣＯだけでなく、社協職員全体でボランタリー活動推進の目的、役割りの共通認識を図っていますか。</t>
  </si>
  <si>
    <t>①ボランティアが自由に使えるスペース(部屋）がありますか。</t>
  </si>
  <si>
    <t>②ボランティアが自由に使える資機材がありますか。</t>
  </si>
  <si>
    <t>③地区ＶＣなど市町内に活動拠点がありますか。</t>
  </si>
  <si>
    <t>①訪問に重点をおいて協力機関と顔の見える関係づくりに努めていますか。</t>
  </si>
  <si>
    <t>②ＮＰＯセンターが設置されているところにあっては、そことの役割分担。ないところにあってはＮＰＯ（法人）に対応する体制はとっていますか。</t>
  </si>
  <si>
    <t>③相談を受けて解決が困難な場合のことを考えた地域との連携体制をとっていますか。</t>
  </si>
  <si>
    <t>③活動プランづくりにあたっては、ボランティアたち（連絡体等も）が自分で考え、作りあげられるような自主性のあるものができていますか。</t>
  </si>
  <si>
    <t>③窓口等にボランティアの情報がここでわかるという掲示をしていますか。</t>
  </si>
  <si>
    <t>・</t>
  </si>
  <si>
    <t>・</t>
  </si>
  <si>
    <t>　　　　　　　　　ＶＣはこれを目標にします</t>
  </si>
  <si>
    <t>　　　　　　　　　社協が目指すものは（目標）</t>
  </si>
  <si>
    <t>　　　　　　　　　社協ＶＣの強みはこれです</t>
  </si>
  <si>
    <t>　地域のニーズ・そして社協ＶＣの顧客は</t>
  </si>
  <si>
    <t>　　　　　これからはここと連携・協働します</t>
  </si>
  <si>
    <t>　　　　　　目標達成のためにこのように取り組みます</t>
  </si>
  <si>
    <t>④入力するのは、基本的に薄い黄色のマス内のみです。</t>
  </si>
  <si>
    <t>１．エクセルの使い方</t>
  </si>
  <si>
    <t>２．ハンドブックを活用する</t>
  </si>
  <si>
    <t>②行の高さを変えるのは構いませんが、行の増減はしないでください。</t>
  </si>
  <si>
    <t>①ハンドブック各ステップの解説（第２部）とこのシートは左右見開きにしていますので、ハンドブックを参照しながら作成することをお勧めします。また、第１部についても参考になるように解説しています。</t>
  </si>
  <si>
    <t>あなたの社協ＶＣの強み</t>
  </si>
  <si>
    <t>あなたの社協ＶＣの弱み</t>
  </si>
  <si>
    <t>⑤「チェックリスト」シートはチェック欄に数字のみ入力してください。行を挿入したりすると関数処理がおかしくなります。「ダイヤグラム」については手を加えていただいても構いません。</t>
  </si>
  <si>
    <t>①このエクセルファイルをコピーして使うことをお勧めします（関数処理していますので、表を変えた場合連動しなくなることがあります）。</t>
  </si>
  <si>
    <t>＊現れた課題から目標達成が困難な場合は修正する必要があります。</t>
  </si>
  <si>
    <r>
      <t>　</t>
    </r>
    <r>
      <rPr>
        <sz val="11"/>
        <rFont val="ＭＳ Ｐゴシック"/>
        <family val="3"/>
      </rPr>
      <t>・上の目標ごとに考えて記入してください</t>
    </r>
  </si>
  <si>
    <t>中長期目標①の達成率</t>
  </si>
  <si>
    <t>％</t>
  </si>
  <si>
    <t>中長期目標②の達成率</t>
  </si>
  <si>
    <t>中長期目標③の達成率</t>
  </si>
  <si>
    <t>中長期目標④の達成率</t>
  </si>
  <si>
    <t>中長期目標⑤の達成率</t>
  </si>
  <si>
    <t>％</t>
  </si>
  <si>
    <t>目標（見直した場合はその目標）</t>
  </si>
  <si>
    <t>ステップ４：振り返り（アクションプランを取り組む前に）</t>
  </si>
  <si>
    <t>＊目標や連携相手先を見直したうえで、改めて考えてみましょう</t>
  </si>
  <si>
    <t>　社協ＶＣが最も大切にしなければならない人たちは</t>
  </si>
  <si>
    <t>　地域のニーズは押さえていますか？</t>
  </si>
  <si>
    <t>顧客は</t>
  </si>
  <si>
    <t>ニーズは</t>
  </si>
  <si>
    <t>①自治体はボランタリー活動の重要性の理解をしており、人件費をはじめ社協ＶＣが必要とする補助をしていますか。</t>
  </si>
  <si>
    <t>②共同募金配分金事業の新規事業や先駆的な事業を企画・実施したり、民間団体の助成事業を積極的に活用していますか。</t>
  </si>
  <si>
    <t>入力欄</t>
  </si>
  <si>
    <t>③コミュニティーワーカーや支部の職員などが定期的に集まって、業務についての情報交換会をするようなミーティング等が開催できていますか。</t>
  </si>
  <si>
    <t>②ＶＣＯのスキルアップをはかるためや、コーディネート力に差が生じないよう業務についての内部研修機会、担当が築いた関係者とのつながり（ネットワーク）の共有を図っていますか。</t>
  </si>
  <si>
    <t>①参加者の多寡にとらわれず、活動者や当事者の視点やニーズをとらえて、活動に結びつく養成講座を開設していますか。</t>
  </si>
  <si>
    <t>目標を達成するにあたっての課題</t>
  </si>
  <si>
    <t>①</t>
  </si>
  <si>
    <t>②</t>
  </si>
  <si>
    <t>③</t>
  </si>
  <si>
    <t>④</t>
  </si>
  <si>
    <t>⑤</t>
  </si>
  <si>
    <t>課題</t>
  </si>
  <si>
    <r>
      <t>②</t>
    </r>
    <r>
      <rPr>
        <sz val="11"/>
        <color indexed="10"/>
        <rFont val="ＭＳ Ｐゴシック"/>
        <family val="3"/>
      </rPr>
      <t>自己点検シートのステップ５まで取り組めば、あとは「２取組状況」に数字を入力するだけです。</t>
    </r>
    <r>
      <rPr>
        <sz val="11"/>
        <rFont val="ＭＳ Ｐゴシック"/>
        <family val="3"/>
      </rPr>
      <t>但し、自己点検シートで取り組むべきことと、現在取り組むことに違いがある場合もありますので、改めて内容を確認したうえでチェックしてください。</t>
    </r>
  </si>
  <si>
    <t>③このエクセルファイルをコピーして使うことをお勧めします（関数処理していますので、表を変えた場合連動しなくなることがあります）。</t>
  </si>
  <si>
    <t>④行の高さを変えるのは構いませんが、行の増減はしないでください。</t>
  </si>
  <si>
    <t>⑤「集計」には入力しないでください（シートには保護をかけています）。</t>
  </si>
  <si>
    <t>目標①</t>
  </si>
  <si>
    <t>目標②</t>
  </si>
  <si>
    <t>目標③</t>
  </si>
  <si>
    <t>目標④</t>
  </si>
  <si>
    <t>目標⑤</t>
  </si>
  <si>
    <t>目標③に対して取り組むべきこと</t>
  </si>
  <si>
    <t>目標④に対して取り組むべきこと</t>
  </si>
  <si>
    <t>目標⑤に対して取り組むべきこと</t>
  </si>
  <si>
    <t>＜目標達成率＞</t>
  </si>
  <si>
    <t>に「取り組めている＝５」「ほぼ取り組めている＝４」「半分程度＝３」「少しは取り組めている＝</t>
  </si>
  <si>
    <t>２」「やや取り組めている＝１」「取り組めていない＝０」を入力してください。</t>
  </si>
  <si>
    <t>*</t>
  </si>
  <si>
    <t>に「十分にできている＝３」「おおむねできている＝２」「あまりできていない＝１」「できていない＝０」を入力してください。</t>
  </si>
  <si>
    <t>＊</t>
  </si>
  <si>
    <t>に「達成=4」「おおむね達成=3」「半分は達成=2」「少しは進んだ=1」「全く進んでいない=0」を入力してください</t>
  </si>
  <si>
    <t>③ ①と②をふまえた社協ＶＣの目標</t>
  </si>
  <si>
    <t>① 地域福祉推進計画</t>
  </si>
  <si>
    <t>② ボランティア・市民活動センターの目標</t>
  </si>
  <si>
    <t>④ 目標の到達度</t>
  </si>
  <si>
    <t>*目標に対して取り組んでいること</t>
  </si>
  <si>
    <t>１：現在の目標と到達度</t>
  </si>
  <si>
    <t>2：目標に対する取り組み状況</t>
  </si>
  <si>
    <t>４．地域における連携</t>
  </si>
  <si>
    <t>５．活動拠点</t>
  </si>
  <si>
    <t>６．相談機能</t>
  </si>
  <si>
    <t>７．組織体制</t>
  </si>
  <si>
    <t>８．職員体制</t>
  </si>
  <si>
    <t>９.学習支援</t>
  </si>
  <si>
    <t>１０．設備</t>
  </si>
  <si>
    <t>１１．財源</t>
  </si>
  <si>
    <t>③学校教育関係機関との連携・協働はできていますか。</t>
  </si>
  <si>
    <t>①市町の福祉担当課と連携・協働はできていますか。</t>
  </si>
  <si>
    <t>②市町の市民活動担当・まちづくり担当課などボランタリー活動やＮＰＯ法関係を所管する部所との連携・協働はできていますか。</t>
  </si>
  <si>
    <t>３．行政との連携</t>
  </si>
  <si>
    <t>９．学習支援</t>
  </si>
  <si>
    <t>(1)の具体計画</t>
  </si>
  <si>
    <t>(2)の具体計画</t>
  </si>
  <si>
    <t>(3)の具体計画</t>
  </si>
  <si>
    <t>２.ボランティア・市民活動センターの目標　（平成</t>
  </si>
  <si>
    <t>ステップ５：短期目標（アクションプラン）の作成</t>
  </si>
  <si>
    <t>①ボランティアに限らず、地域課題の対応に関する社会資源、情報を把握していますか。</t>
  </si>
  <si>
    <t>ステップ６：短期目標の点検・評価</t>
  </si>
  <si>
    <t>年までの目標)</t>
  </si>
  <si>
    <t>右半分（１～７）は社協ＶＣとして押さえていただきたい項目です。
左半分はあなたの社協ＶＣのどの部分が強いかを表しています。
・８が高いところは豊富な人材力（マンパワー）に恵まれていると言えます。
・９が高いところは自主的な住民活動が盛んといえます。
・１０が高いところは充実した設備を備えていると言えます。
・１１が高いところは資金調達面でのアイデアが優れていると言えます。</t>
  </si>
  <si>
    <t>⑥各シートに説明事項として吹き出し（緑色）がありますが、プリントの際は印刷されません。</t>
  </si>
  <si>
    <t>②このハンドブックは、組織への説明資料や外部へのアナウンス効果としても使うことを目的としています。ステップ１～５まで入力すると「ＰＲ資料」が自動的に作成されます。これはあくまで見本としていますので、各自でより見栄えのよいものを工夫していただければと思います。</t>
  </si>
  <si>
    <t>①自己点検シートではステップ５で短期目標を設定し、時期をおいてステップ６で点検するシステムになっていますが、現在の到達度がどのくらいかをチェックするためのシートです。</t>
  </si>
  <si>
    <t>目標①に対して取り組むべきこと</t>
  </si>
  <si>
    <t>目標②に対して取り組むべきこと</t>
  </si>
  <si>
    <t>現在の目標到達度の使い方について</t>
  </si>
  <si>
    <r>
      <t>③「１目標確認」→「２自己点検」→「３課題抽出と目標再設定」→「４振り返り」→「５短期目標の作成」→「６短期目標の点検・評価」の順に入力してください。</t>
    </r>
    <r>
      <rPr>
        <sz val="11"/>
        <rFont val="ＭＳ Ｐゴシック"/>
        <family val="3"/>
      </rPr>
      <t>「集計」には入力しないでください（シートには保護をかけています）。</t>
    </r>
  </si>
  <si>
    <t>＊上のチェック欄を入力するとグラフが完成します。各中長期目標に対する短期目標が全て達成すると１２点満点ですので、１０点（達成率80%)くらいになるよう目指しましょう（達成できなくてもまた、ステップ５に戻って取り組んでいくことがＰＤＣＡサイクル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</si>
</sst>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DBNum3][$-411]0"/>
  </numFmts>
  <fonts count="30">
    <font>
      <sz val="11"/>
      <name val="ＭＳ Ｐゴシック"/>
      <family val="3"/>
    </font>
    <font>
      <sz val="6"/>
      <name val="ＭＳ Ｐゴシック"/>
      <family val="3"/>
    </font>
    <font>
      <sz val="14"/>
      <name val="HGS創英角ﾎﾟｯﾌﾟ体"/>
      <family val="3"/>
    </font>
    <font>
      <b/>
      <sz val="12"/>
      <name val="ＭＳ Ｐゴシック"/>
      <family val="3"/>
    </font>
    <font>
      <sz val="14"/>
      <name val="HGP創英角ﾎﾟｯﾌﾟ体"/>
      <family val="3"/>
    </font>
    <font>
      <sz val="12"/>
      <name val="ＭＳ Ｐゴシック"/>
      <family val="3"/>
    </font>
    <font>
      <b/>
      <sz val="12"/>
      <name val="ＭＳ ゴシック"/>
      <family val="3"/>
    </font>
    <font>
      <sz val="16"/>
      <name val="HG創英角ﾎﾟｯﾌﾟ体"/>
      <family val="3"/>
    </font>
    <font>
      <sz val="9"/>
      <name val="ＭＳ Ｐゴシック"/>
      <family val="3"/>
    </font>
    <font>
      <sz val="16"/>
      <name val="HGS創英角ﾎﾟｯﾌﾟ体"/>
      <family val="3"/>
    </font>
    <font>
      <sz val="14"/>
      <name val="ＭＳ Ｐゴシック"/>
      <family val="3"/>
    </font>
    <font>
      <b/>
      <sz val="14"/>
      <name val="ＭＳ Ｐゴシック"/>
      <family val="3"/>
    </font>
    <font>
      <sz val="16"/>
      <name val="HGP創英角ﾎﾟｯﾌﾟ体"/>
      <family val="3"/>
    </font>
    <font>
      <b/>
      <sz val="11"/>
      <name val="ＭＳ Ｐゴシック"/>
      <family val="3"/>
    </font>
    <font>
      <sz val="8"/>
      <name val="ＭＳ Ｐゴシック"/>
      <family val="3"/>
    </font>
    <font>
      <sz val="18"/>
      <name val="ＭＳ Ｐゴシック"/>
      <family val="3"/>
    </font>
    <font>
      <sz val="14"/>
      <color indexed="18"/>
      <name val="HG創英角ﾎﾟｯﾌﾟ体"/>
      <family val="3"/>
    </font>
    <font>
      <sz val="11"/>
      <color indexed="10"/>
      <name val="ＭＳ Ｐゴシック"/>
      <family val="3"/>
    </font>
    <font>
      <sz val="11"/>
      <color indexed="11"/>
      <name val="ＭＳ Ｐゴシック"/>
      <family val="3"/>
    </font>
    <font>
      <sz val="10"/>
      <name val="ＭＳ Ｐゴシック"/>
      <family val="3"/>
    </font>
    <font>
      <b/>
      <sz val="10"/>
      <name val="ＭＳ Ｐゴシック"/>
      <family val="3"/>
    </font>
    <font>
      <b/>
      <sz val="8"/>
      <name val="ＭＳ Ｐゴシック"/>
      <family val="3"/>
    </font>
    <font>
      <u val="single"/>
      <sz val="9"/>
      <name val="ＭＳ Ｐゴシック"/>
      <family val="3"/>
    </font>
    <font>
      <sz val="18"/>
      <color indexed="9"/>
      <name val="HGS創英角ﾎﾟｯﾌﾟ体"/>
      <family val="3"/>
    </font>
    <font>
      <i/>
      <sz val="18"/>
      <color indexed="9"/>
      <name val="HGS創英角ﾎﾟｯﾌﾟ体"/>
      <family val="3"/>
    </font>
    <font>
      <sz val="8.75"/>
      <name val="ＭＳ Ｐゴシック"/>
      <family val="3"/>
    </font>
    <font>
      <sz val="8.25"/>
      <name val="ＭＳ Ｐゴシック"/>
      <family val="3"/>
    </font>
    <font>
      <sz val="9.75"/>
      <name val="ＭＳ Ｐゴシック"/>
      <family val="3"/>
    </font>
    <font>
      <sz val="11"/>
      <color indexed="12"/>
      <name val="ＭＳ Ｐゴシック"/>
      <family val="3"/>
    </font>
    <font>
      <sz val="14"/>
      <name val="HG創英角ﾎﾟｯﾌﾟ体"/>
      <family val="3"/>
    </font>
  </fonts>
  <fills count="12">
    <fill>
      <patternFill/>
    </fill>
    <fill>
      <patternFill patternType="gray125"/>
    </fill>
    <fill>
      <patternFill patternType="solid">
        <fgColor indexed="43"/>
        <bgColor indexed="64"/>
      </patternFill>
    </fill>
    <fill>
      <patternFill patternType="solid">
        <fgColor indexed="40"/>
        <bgColor indexed="64"/>
      </patternFill>
    </fill>
    <fill>
      <patternFill patternType="solid">
        <fgColor indexed="14"/>
        <bgColor indexed="64"/>
      </patternFill>
    </fill>
    <fill>
      <patternFill patternType="solid">
        <fgColor indexed="13"/>
        <bgColor indexed="64"/>
      </patternFill>
    </fill>
    <fill>
      <patternFill patternType="solid">
        <fgColor indexed="48"/>
        <bgColor indexed="64"/>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
      <patternFill patternType="solid">
        <fgColor indexed="12"/>
        <bgColor indexed="64"/>
      </patternFill>
    </fill>
    <fill>
      <patternFill patternType="solid">
        <fgColor indexed="11"/>
        <bgColor indexed="64"/>
      </patternFill>
    </fill>
  </fills>
  <borders count="19">
    <border>
      <left/>
      <right/>
      <top/>
      <bottom/>
      <diagonal/>
    </border>
    <border>
      <left style="thin"/>
      <right style="thin"/>
      <top style="thin"/>
      <bottom style="thin"/>
    </border>
    <border>
      <left>
        <color indexed="63"/>
      </left>
      <right style="thin"/>
      <top style="thin"/>
      <bottom style="thin"/>
    </border>
    <border diagonalUp="1">
      <left style="thin"/>
      <right style="thin"/>
      <top style="thin"/>
      <bottom style="thin"/>
      <diagonal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7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1" xfId="0" applyBorder="1" applyAlignment="1">
      <alignmen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0" fillId="2" borderId="2" xfId="0"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horizontal="right" vertical="center"/>
    </xf>
    <xf numFmtId="0" fontId="0" fillId="0" borderId="1" xfId="0" applyBorder="1" applyAlignment="1">
      <alignment horizontal="left" vertical="center"/>
    </xf>
    <xf numFmtId="0" fontId="8" fillId="0" borderId="4" xfId="0" applyFont="1" applyBorder="1" applyAlignment="1">
      <alignment vertical="center"/>
    </xf>
    <xf numFmtId="0" fontId="0" fillId="0" borderId="0" xfId="0" applyAlignment="1">
      <alignment horizontal="left" vertical="center"/>
    </xf>
    <xf numFmtId="0" fontId="0" fillId="0" borderId="3" xfId="0" applyBorder="1" applyAlignment="1">
      <alignment horizontal="center" vertical="center"/>
    </xf>
    <xf numFmtId="0" fontId="5" fillId="0" borderId="0" xfId="0" applyFont="1" applyAlignment="1">
      <alignment vertical="center"/>
    </xf>
    <xf numFmtId="0" fontId="3" fillId="3" borderId="5" xfId="0" applyFont="1" applyFill="1" applyBorder="1" applyAlignment="1">
      <alignment vertical="center"/>
    </xf>
    <xf numFmtId="0" fontId="3" fillId="4" borderId="5" xfId="0" applyFont="1" applyFill="1" applyBorder="1" applyAlignment="1">
      <alignment horizontal="left" vertical="center"/>
    </xf>
    <xf numFmtId="0" fontId="0" fillId="3" borderId="6" xfId="0" applyFill="1" applyBorder="1" applyAlignment="1">
      <alignment vertical="center"/>
    </xf>
    <xf numFmtId="0" fontId="0" fillId="3" borderId="2" xfId="0" applyFill="1" applyBorder="1" applyAlignment="1">
      <alignment vertical="center"/>
    </xf>
    <xf numFmtId="0" fontId="0" fillId="4" borderId="6" xfId="0" applyFill="1" applyBorder="1" applyAlignment="1">
      <alignment vertical="center"/>
    </xf>
    <xf numFmtId="0" fontId="0" fillId="4" borderId="2" xfId="0" applyFill="1" applyBorder="1" applyAlignment="1">
      <alignment vertical="center"/>
    </xf>
    <xf numFmtId="0" fontId="3" fillId="0" borderId="0" xfId="0" applyFont="1" applyFill="1" applyBorder="1" applyAlignment="1">
      <alignment horizontal="left" vertical="center"/>
    </xf>
    <xf numFmtId="0" fontId="0" fillId="0" borderId="7" xfId="0" applyBorder="1" applyAlignment="1">
      <alignment vertical="center"/>
    </xf>
    <xf numFmtId="0" fontId="10" fillId="0" borderId="5" xfId="0" applyFont="1"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3"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5" borderId="8" xfId="0" applyFill="1" applyBorder="1" applyAlignment="1">
      <alignment vertical="center"/>
    </xf>
    <xf numFmtId="0" fontId="0" fillId="5" borderId="5" xfId="0" applyFill="1" applyBorder="1" applyAlignment="1">
      <alignment vertical="center"/>
    </xf>
    <xf numFmtId="176" fontId="0" fillId="0" borderId="0" xfId="0" applyNumberFormat="1" applyBorder="1" applyAlignment="1">
      <alignment vertical="center"/>
    </xf>
    <xf numFmtId="0" fontId="14" fillId="6" borderId="1" xfId="0" applyFont="1" applyFill="1" applyBorder="1" applyAlignment="1">
      <alignment horizontal="right" vertical="center"/>
    </xf>
    <xf numFmtId="0" fontId="14" fillId="3" borderId="1" xfId="0" applyFont="1" applyFill="1" applyBorder="1" applyAlignment="1">
      <alignment horizontal="right" vertical="center"/>
    </xf>
    <xf numFmtId="0" fontId="14" fillId="7" borderId="1" xfId="0" applyFont="1" applyFill="1" applyBorder="1" applyAlignment="1">
      <alignment horizontal="right" vertical="center"/>
    </xf>
    <xf numFmtId="0" fontId="14" fillId="8" borderId="1" xfId="0" applyFont="1" applyFill="1" applyBorder="1" applyAlignment="1">
      <alignment horizontal="right" vertical="center"/>
    </xf>
    <xf numFmtId="176" fontId="0" fillId="0" borderId="1" xfId="0" applyNumberFormat="1" applyBorder="1" applyAlignment="1">
      <alignment horizontal="center" vertical="center"/>
    </xf>
    <xf numFmtId="0" fontId="14" fillId="0" borderId="0" xfId="0" applyFont="1" applyAlignment="1">
      <alignment vertical="center"/>
    </xf>
    <xf numFmtId="0" fontId="14" fillId="0" borderId="4" xfId="0" applyFont="1" applyBorder="1" applyAlignment="1">
      <alignment horizontal="right" vertical="center"/>
    </xf>
    <xf numFmtId="0" fontId="0" fillId="2" borderId="4" xfId="0" applyFont="1" applyFill="1" applyBorder="1" applyAlignment="1">
      <alignment horizontal="right" vertical="center"/>
    </xf>
    <xf numFmtId="0" fontId="13" fillId="2" borderId="8" xfId="0" applyFont="1" applyFill="1" applyBorder="1" applyAlignment="1">
      <alignment horizontal="left" vertical="center"/>
    </xf>
    <xf numFmtId="0" fontId="13" fillId="2" borderId="0" xfId="0" applyFont="1" applyFill="1" applyBorder="1" applyAlignment="1">
      <alignment horizontal="left" vertical="center"/>
    </xf>
    <xf numFmtId="0" fontId="13" fillId="2" borderId="9" xfId="0" applyFont="1" applyFill="1" applyBorder="1" applyAlignment="1">
      <alignment horizontal="left" vertical="center"/>
    </xf>
    <xf numFmtId="0" fontId="0" fillId="2" borderId="8" xfId="0" applyFill="1" applyBorder="1" applyAlignment="1">
      <alignment horizontal="left" vertical="center" wrapText="1"/>
    </xf>
    <xf numFmtId="0" fontId="0" fillId="2" borderId="0" xfId="0"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vertical="center"/>
    </xf>
    <xf numFmtId="0" fontId="0" fillId="2" borderId="4" xfId="0" applyFill="1" applyBorder="1" applyAlignment="1">
      <alignment vertical="center"/>
    </xf>
    <xf numFmtId="0" fontId="0" fillId="2" borderId="11" xfId="0" applyFill="1" applyBorder="1" applyAlignment="1">
      <alignment vertical="center"/>
    </xf>
    <xf numFmtId="0" fontId="15" fillId="0" borderId="0" xfId="0" applyFont="1" applyBorder="1" applyAlignment="1">
      <alignment horizontal="right" vertical="center"/>
    </xf>
    <xf numFmtId="0" fontId="0" fillId="0" borderId="0" xfId="0" applyFill="1" applyBorder="1" applyAlignment="1">
      <alignment horizontal="left" vertical="center"/>
    </xf>
    <xf numFmtId="0" fontId="0" fillId="2" borderId="8" xfId="0" applyFill="1" applyBorder="1" applyAlignment="1">
      <alignment vertical="center"/>
    </xf>
    <xf numFmtId="0" fontId="0" fillId="2" borderId="0" xfId="0" applyFill="1" applyBorder="1" applyAlignment="1">
      <alignment vertical="center"/>
    </xf>
    <xf numFmtId="0" fontId="0" fillId="2" borderId="9" xfId="0" applyFill="1" applyBorder="1" applyAlignment="1">
      <alignment vertical="center"/>
    </xf>
    <xf numFmtId="0" fontId="15" fillId="0" borderId="1" xfId="0" applyFont="1" applyBorder="1" applyAlignment="1">
      <alignment horizontal="right" vertical="center" wrapText="1"/>
    </xf>
    <xf numFmtId="0" fontId="0" fillId="0" borderId="1" xfId="0" applyBorder="1" applyAlignment="1">
      <alignment horizontal="right" vertical="center" wrapText="1"/>
    </xf>
    <xf numFmtId="0" fontId="0" fillId="0" borderId="1" xfId="0" applyFill="1" applyBorder="1" applyAlignment="1">
      <alignment horizontal="right" vertical="center" wrapText="1"/>
    </xf>
    <xf numFmtId="0" fontId="0" fillId="2" borderId="1" xfId="0" applyFill="1" applyBorder="1" applyAlignment="1">
      <alignment horizontal="center" vertical="center" wrapText="1"/>
    </xf>
    <xf numFmtId="0" fontId="0" fillId="0" borderId="1" xfId="0" applyFont="1" applyBorder="1" applyAlignment="1">
      <alignment horizontal="right" vertical="center" wrapText="1"/>
    </xf>
    <xf numFmtId="176" fontId="0" fillId="0" borderId="1" xfId="0" applyNumberFormat="1" applyBorder="1" applyAlignment="1">
      <alignment vertical="center" wrapText="1"/>
    </xf>
    <xf numFmtId="176" fontId="0" fillId="0" borderId="1" xfId="0" applyNumberFormat="1" applyBorder="1" applyAlignment="1">
      <alignment horizontal="right" vertical="center" wrapText="1"/>
    </xf>
    <xf numFmtId="0" fontId="15" fillId="0" borderId="5" xfId="0" applyFont="1" applyBorder="1" applyAlignment="1">
      <alignment horizontal="right" vertical="center" wrapText="1"/>
    </xf>
    <xf numFmtId="0" fontId="15" fillId="0" borderId="10" xfId="0" applyFont="1" applyBorder="1" applyAlignment="1">
      <alignment horizontal="right" vertical="center" wrapText="1"/>
    </xf>
    <xf numFmtId="0" fontId="0" fillId="0" borderId="1" xfId="0" applyBorder="1" applyAlignment="1">
      <alignment vertical="center"/>
    </xf>
    <xf numFmtId="0" fontId="13" fillId="0" borderId="0" xfId="0" applyFont="1" applyFill="1" applyBorder="1" applyAlignment="1">
      <alignment horizontal="left" vertical="center"/>
    </xf>
    <xf numFmtId="177" fontId="0" fillId="0" borderId="4" xfId="0" applyNumberFormat="1" applyBorder="1" applyAlignment="1">
      <alignment vertical="center"/>
    </xf>
    <xf numFmtId="0" fontId="0" fillId="0" borderId="11" xfId="0" applyBorder="1" applyAlignment="1">
      <alignment vertical="center"/>
    </xf>
    <xf numFmtId="177" fontId="0" fillId="0" borderId="6" xfId="0" applyNumberFormat="1" applyBorder="1" applyAlignment="1">
      <alignment vertical="center"/>
    </xf>
    <xf numFmtId="0" fontId="14" fillId="7" borderId="1" xfId="0" applyFont="1" applyFill="1" applyBorder="1" applyAlignment="1">
      <alignment horizontal="right" vertical="center" shrinkToFit="1"/>
    </xf>
    <xf numFmtId="0" fontId="14" fillId="8" borderId="1" xfId="0" applyFont="1" applyFill="1" applyBorder="1" applyAlignment="1">
      <alignment horizontal="right" vertical="center" shrinkToFit="1"/>
    </xf>
    <xf numFmtId="0" fontId="14" fillId="9" borderId="1" xfId="0" applyFont="1" applyFill="1" applyBorder="1" applyAlignment="1">
      <alignment horizontal="right" vertical="center" shrinkToFit="1"/>
    </xf>
    <xf numFmtId="0" fontId="14" fillId="3" borderId="1" xfId="0" applyFont="1" applyFill="1" applyBorder="1" applyAlignment="1">
      <alignment horizontal="right" vertical="center" shrinkToFit="1"/>
    </xf>
    <xf numFmtId="0" fontId="14" fillId="6" borderId="1" xfId="0" applyFont="1" applyFill="1" applyBorder="1" applyAlignment="1">
      <alignment horizontal="right" vertical="center" shrinkToFit="1"/>
    </xf>
    <xf numFmtId="0" fontId="0" fillId="0" borderId="6" xfId="0" applyFill="1" applyBorder="1" applyAlignment="1">
      <alignment horizontal="left" vertical="center"/>
    </xf>
    <xf numFmtId="0" fontId="23" fillId="10" borderId="5" xfId="0" applyFont="1" applyFill="1" applyBorder="1" applyAlignment="1">
      <alignment horizontal="left" vertical="center"/>
    </xf>
    <xf numFmtId="0" fontId="0" fillId="10" borderId="6" xfId="0" applyFont="1" applyFill="1" applyBorder="1" applyAlignment="1">
      <alignment horizontal="left" vertical="center"/>
    </xf>
    <xf numFmtId="0" fontId="18" fillId="10" borderId="6" xfId="0" applyFont="1" applyFill="1" applyBorder="1" applyAlignment="1">
      <alignment horizontal="left" vertical="center"/>
    </xf>
    <xf numFmtId="0" fontId="18" fillId="10" borderId="2" xfId="0" applyFont="1" applyFill="1" applyBorder="1" applyAlignment="1">
      <alignment horizontal="left" vertical="center"/>
    </xf>
    <xf numFmtId="0" fontId="23" fillId="10" borderId="0" xfId="0" applyFont="1" applyFill="1" applyBorder="1" applyAlignment="1">
      <alignment horizontal="left" vertical="center"/>
    </xf>
    <xf numFmtId="0" fontId="0" fillId="10" borderId="0" xfId="0" applyFill="1" applyBorder="1" applyAlignment="1">
      <alignment horizontal="left" vertical="center"/>
    </xf>
    <xf numFmtId="0" fontId="0" fillId="10" borderId="6" xfId="0" applyFill="1" applyBorder="1" applyAlignment="1">
      <alignment horizontal="left" vertical="center"/>
    </xf>
    <xf numFmtId="0" fontId="0" fillId="10" borderId="0" xfId="0" applyFill="1" applyAlignment="1">
      <alignment vertical="center"/>
    </xf>
    <xf numFmtId="0" fontId="0" fillId="10" borderId="2" xfId="0" applyFill="1" applyBorder="1" applyAlignment="1">
      <alignment horizontal="left" vertical="center"/>
    </xf>
    <xf numFmtId="0" fontId="23" fillId="10" borderId="5" xfId="0" applyFont="1" applyFill="1" applyBorder="1" applyAlignment="1">
      <alignment vertical="center"/>
    </xf>
    <xf numFmtId="0" fontId="0" fillId="10" borderId="6" xfId="0" applyFill="1" applyBorder="1" applyAlignment="1">
      <alignment vertical="center"/>
    </xf>
    <xf numFmtId="0" fontId="0" fillId="10" borderId="2" xfId="0" applyFill="1" applyBorder="1" applyAlignment="1">
      <alignment vertical="center"/>
    </xf>
    <xf numFmtId="0" fontId="0" fillId="2" borderId="1" xfId="0" applyFont="1" applyFill="1" applyBorder="1" applyAlignment="1">
      <alignment horizontal="center" vertical="center"/>
    </xf>
    <xf numFmtId="0" fontId="0" fillId="0" borderId="0" xfId="0" applyBorder="1" applyAlignment="1">
      <alignment horizontal="right" vertical="center"/>
    </xf>
    <xf numFmtId="0" fontId="8" fillId="0" borderId="0" xfId="0" applyFont="1" applyBorder="1" applyAlignment="1">
      <alignment vertical="center"/>
    </xf>
    <xf numFmtId="0" fontId="0" fillId="0" borderId="0" xfId="0" applyBorder="1" applyAlignment="1">
      <alignment vertical="center"/>
    </xf>
    <xf numFmtId="0" fontId="0" fillId="0" borderId="4" xfId="0" applyFill="1" applyBorder="1" applyAlignment="1">
      <alignment vertical="center"/>
    </xf>
    <xf numFmtId="0" fontId="0" fillId="0" borderId="0" xfId="0" applyFont="1" applyAlignment="1">
      <alignment vertical="top" wrapText="1"/>
    </xf>
    <xf numFmtId="0" fontId="14" fillId="6" borderId="5" xfId="0" applyFont="1" applyFill="1" applyBorder="1" applyAlignment="1">
      <alignment horizontal="right" vertical="center"/>
    </xf>
    <xf numFmtId="0" fontId="14" fillId="9" borderId="1" xfId="0" applyFont="1" applyFill="1" applyBorder="1" applyAlignment="1">
      <alignment horizontal="right" vertical="center"/>
    </xf>
    <xf numFmtId="0" fontId="0" fillId="0" borderId="0" xfId="0" applyFont="1" applyFill="1" applyBorder="1" applyAlignment="1">
      <alignment horizontal="center" vertical="center"/>
    </xf>
    <xf numFmtId="0" fontId="15" fillId="0" borderId="1" xfId="0" applyFont="1" applyBorder="1" applyAlignment="1">
      <alignment horizontal="righ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5" borderId="2" xfId="0" applyFill="1" applyBorder="1" applyAlignment="1">
      <alignment horizontal="left" vertical="center"/>
    </xf>
    <xf numFmtId="0" fontId="0" fillId="2" borderId="1" xfId="0" applyFill="1" applyBorder="1" applyAlignment="1">
      <alignment horizontal="center" vertical="center" shrinkToFit="1"/>
    </xf>
    <xf numFmtId="0" fontId="0" fillId="0" borderId="1" xfId="0" applyBorder="1" applyAlignment="1">
      <alignment horizontal="right" vertical="center"/>
    </xf>
    <xf numFmtId="0" fontId="13" fillId="0" borderId="1" xfId="0" applyFont="1" applyBorder="1" applyAlignment="1">
      <alignment vertical="center"/>
    </xf>
    <xf numFmtId="177" fontId="13" fillId="0" borderId="6" xfId="0" applyNumberFormat="1" applyFont="1" applyBorder="1" applyAlignment="1">
      <alignment horizontal="right" vertical="center"/>
    </xf>
    <xf numFmtId="0" fontId="13" fillId="0" borderId="2" xfId="0" applyFont="1" applyBorder="1" applyAlignment="1">
      <alignment horizontal="left" vertical="center"/>
    </xf>
    <xf numFmtId="0" fontId="29"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13" fillId="0" borderId="12" xfId="0" applyFont="1" applyBorder="1" applyAlignment="1">
      <alignment vertical="center"/>
    </xf>
    <xf numFmtId="0" fontId="13" fillId="0" borderId="11" xfId="0" applyFont="1" applyBorder="1" applyAlignment="1">
      <alignment horizontal="left" vertical="center"/>
    </xf>
    <xf numFmtId="0" fontId="12" fillId="0" borderId="0" xfId="0" applyFont="1" applyFill="1" applyAlignment="1">
      <alignment vertical="center"/>
    </xf>
    <xf numFmtId="0" fontId="11" fillId="0" borderId="0" xfId="0" applyFont="1" applyAlignment="1">
      <alignment vertical="center"/>
    </xf>
    <xf numFmtId="0" fontId="0" fillId="0" borderId="0" xfId="0" applyFont="1" applyAlignment="1">
      <alignment horizontal="right" vertical="center"/>
    </xf>
    <xf numFmtId="0" fontId="11" fillId="2" borderId="0" xfId="0" applyFont="1" applyFill="1" applyAlignment="1">
      <alignment vertical="center"/>
    </xf>
    <xf numFmtId="0" fontId="19" fillId="0" borderId="0" xfId="0" applyFont="1" applyAlignment="1">
      <alignment vertical="center"/>
    </xf>
    <xf numFmtId="0" fontId="11" fillId="0" borderId="0" xfId="0" applyFont="1" applyFill="1" applyAlignment="1">
      <alignment vertical="center"/>
    </xf>
    <xf numFmtId="0" fontId="0" fillId="6" borderId="1" xfId="0" applyFont="1" applyFill="1" applyBorder="1" applyAlignment="1">
      <alignment horizontal="right" vertical="center"/>
    </xf>
    <xf numFmtId="0" fontId="0" fillId="0" borderId="0" xfId="0" applyBorder="1" applyAlignment="1">
      <alignment vertical="center" wrapText="1"/>
    </xf>
    <xf numFmtId="0" fontId="0" fillId="5" borderId="1" xfId="0" applyFill="1" applyBorder="1" applyAlignment="1">
      <alignment vertical="center"/>
    </xf>
    <xf numFmtId="0" fontId="0" fillId="0" borderId="1" xfId="0" applyFont="1" applyFill="1" applyBorder="1" applyAlignment="1">
      <alignment horizontal="center" vertical="center"/>
    </xf>
    <xf numFmtId="0" fontId="0" fillId="0" borderId="0" xfId="0" applyFill="1" applyBorder="1" applyAlignment="1">
      <alignment vertical="center"/>
    </xf>
    <xf numFmtId="176" fontId="0" fillId="0" borderId="12" xfId="0" applyNumberFormat="1" applyBorder="1" applyAlignment="1">
      <alignment vertical="center" wrapText="1"/>
    </xf>
    <xf numFmtId="0" fontId="0" fillId="2" borderId="12" xfId="0" applyFont="1" applyFill="1" applyBorder="1" applyAlignment="1">
      <alignment horizontal="center" vertical="center"/>
    </xf>
    <xf numFmtId="0" fontId="0" fillId="0" borderId="0" xfId="0" applyFill="1" applyBorder="1" applyAlignment="1">
      <alignment vertical="center" shrinkToFit="1"/>
    </xf>
    <xf numFmtId="0" fontId="0" fillId="3" borderId="1" xfId="0" applyFont="1" applyFill="1" applyBorder="1" applyAlignment="1">
      <alignment horizontal="right" vertical="center"/>
    </xf>
    <xf numFmtId="0" fontId="0" fillId="0" borderId="12" xfId="0" applyFont="1" applyFill="1" applyBorder="1" applyAlignment="1">
      <alignment horizontal="center" vertical="center" wrapText="1"/>
    </xf>
    <xf numFmtId="0" fontId="0" fillId="7" borderId="1" xfId="0" applyFont="1" applyFill="1" applyBorder="1" applyAlignment="1">
      <alignment horizontal="right" vertical="center"/>
    </xf>
    <xf numFmtId="0" fontId="0" fillId="0" borderId="1" xfId="0" applyFill="1" applyBorder="1" applyAlignment="1">
      <alignment horizontal="center" vertical="center" wrapText="1"/>
    </xf>
    <xf numFmtId="0" fontId="0" fillId="8" borderId="1" xfId="0" applyFont="1" applyFill="1" applyBorder="1" applyAlignment="1">
      <alignment horizontal="right" vertical="center"/>
    </xf>
    <xf numFmtId="0" fontId="0" fillId="0" borderId="0" xfId="0" applyBorder="1" applyAlignment="1">
      <alignment vertical="center" shrinkToFit="1"/>
    </xf>
    <xf numFmtId="0" fontId="0" fillId="0" borderId="1" xfId="0" applyFill="1" applyBorder="1" applyAlignment="1">
      <alignment horizontal="center" vertical="center" shrinkToFit="1"/>
    </xf>
    <xf numFmtId="0" fontId="0" fillId="9" borderId="1" xfId="0" applyFont="1" applyFill="1" applyBorder="1" applyAlignment="1">
      <alignment horizontal="right" vertical="center"/>
    </xf>
    <xf numFmtId="0" fontId="0" fillId="0" borderId="12" xfId="0" applyFill="1" applyBorder="1" applyAlignment="1">
      <alignment horizontal="center" vertical="center" shrinkToFit="1"/>
    </xf>
    <xf numFmtId="177" fontId="0" fillId="0" borderId="1" xfId="0" applyNumberForma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0" fillId="0" borderId="1" xfId="0" applyFill="1" applyBorder="1" applyAlignment="1">
      <alignment horizontal="left" vertical="center" shrinkToFit="1"/>
    </xf>
    <xf numFmtId="0" fontId="14" fillId="0" borderId="2" xfId="0" applyFont="1" applyFill="1" applyBorder="1" applyAlignment="1">
      <alignment vertical="center" shrinkToFit="1"/>
    </xf>
    <xf numFmtId="0" fontId="0" fillId="0" borderId="3" xfId="0" applyFill="1" applyBorder="1" applyAlignment="1">
      <alignment horizontal="center" vertical="center" wrapText="1"/>
    </xf>
    <xf numFmtId="0" fontId="29" fillId="0" borderId="0" xfId="0" applyFont="1" applyAlignment="1">
      <alignment vertical="center"/>
    </xf>
    <xf numFmtId="178" fontId="29" fillId="2" borderId="0" xfId="0" applyNumberFormat="1" applyFont="1" applyFill="1" applyAlignment="1">
      <alignmen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11" borderId="0" xfId="0" applyFill="1" applyAlignment="1">
      <alignment horizontal="center"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5" fillId="0" borderId="5" xfId="0" applyFont="1" applyBorder="1" applyAlignment="1">
      <alignment horizontal="left" vertical="center"/>
    </xf>
    <xf numFmtId="0" fontId="7" fillId="11" borderId="0" xfId="0" applyFont="1" applyFill="1" applyAlignment="1">
      <alignment horizontal="center" vertical="center"/>
    </xf>
    <xf numFmtId="0" fontId="0" fillId="0" borderId="2" xfId="0" applyBorder="1" applyAlignment="1">
      <alignment horizontal="left" vertical="center"/>
    </xf>
    <xf numFmtId="0" fontId="0" fillId="2" borderId="8" xfId="0" applyFill="1" applyBorder="1" applyAlignment="1">
      <alignment horizontal="left" vertical="center" wrapText="1"/>
    </xf>
    <xf numFmtId="0" fontId="0" fillId="2" borderId="0" xfId="0" applyFill="1" applyBorder="1" applyAlignment="1">
      <alignment horizontal="left" vertical="center" wrapText="1"/>
    </xf>
    <xf numFmtId="0" fontId="0" fillId="2" borderId="9" xfId="0" applyFill="1" applyBorder="1" applyAlignment="1">
      <alignment horizontal="left" vertical="center" wrapText="1"/>
    </xf>
    <xf numFmtId="0" fontId="16" fillId="0" borderId="0" xfId="0" applyFont="1" applyAlignment="1">
      <alignment horizontal="center" vertical="center"/>
    </xf>
    <xf numFmtId="0" fontId="13" fillId="5" borderId="5" xfId="0" applyFont="1" applyFill="1" applyBorder="1" applyAlignment="1">
      <alignment horizontal="left" vertical="center"/>
    </xf>
    <xf numFmtId="0" fontId="13" fillId="5" borderId="6" xfId="0" applyFont="1" applyFill="1" applyBorder="1" applyAlignment="1">
      <alignment horizontal="left" vertical="center"/>
    </xf>
    <xf numFmtId="0" fontId="13" fillId="5" borderId="2" xfId="0" applyFont="1" applyFill="1" applyBorder="1" applyAlignment="1">
      <alignment horizontal="left" vertical="center"/>
    </xf>
    <xf numFmtId="0" fontId="17" fillId="2" borderId="8" xfId="0" applyFont="1" applyFill="1" applyBorder="1" applyAlignment="1">
      <alignment horizontal="left" vertical="center" wrapText="1"/>
    </xf>
    <xf numFmtId="0" fontId="0" fillId="2" borderId="8" xfId="0" applyFill="1" applyBorder="1" applyAlignment="1">
      <alignment horizontal="left" vertical="top" wrapText="1"/>
    </xf>
    <xf numFmtId="0" fontId="0" fillId="2" borderId="0" xfId="0" applyFill="1" applyBorder="1" applyAlignment="1">
      <alignment horizontal="left" vertical="top" wrapText="1"/>
    </xf>
    <xf numFmtId="0" fontId="0" fillId="2" borderId="9" xfId="0" applyFill="1" applyBorder="1" applyAlignment="1">
      <alignment horizontal="left" vertical="top" wrapText="1"/>
    </xf>
    <xf numFmtId="0" fontId="0" fillId="8" borderId="5" xfId="0" applyFill="1" applyBorder="1" applyAlignment="1">
      <alignment horizontal="left" vertical="center" shrinkToFit="1"/>
    </xf>
    <xf numFmtId="0" fontId="0" fillId="8" borderId="6" xfId="0" applyFill="1" applyBorder="1" applyAlignment="1">
      <alignment horizontal="left" vertical="center" shrinkToFit="1"/>
    </xf>
    <xf numFmtId="0" fontId="0" fillId="8" borderId="2" xfId="0" applyFill="1" applyBorder="1" applyAlignment="1">
      <alignment horizontal="left" vertical="center" shrinkToFit="1"/>
    </xf>
    <xf numFmtId="0" fontId="23" fillId="10" borderId="5" xfId="0" applyFont="1" applyFill="1" applyBorder="1" applyAlignment="1">
      <alignment horizontal="center" vertical="center"/>
    </xf>
    <xf numFmtId="0" fontId="23" fillId="10" borderId="6" xfId="0" applyFont="1" applyFill="1" applyBorder="1" applyAlignment="1">
      <alignment horizontal="center" vertical="center"/>
    </xf>
    <xf numFmtId="0" fontId="23" fillId="10" borderId="2" xfId="0" applyFont="1" applyFill="1" applyBorder="1" applyAlignment="1">
      <alignment horizontal="center" vertical="center"/>
    </xf>
    <xf numFmtId="0" fontId="24" fillId="10" borderId="5" xfId="0" applyFont="1" applyFill="1" applyBorder="1" applyAlignment="1">
      <alignment horizontal="center" vertical="center"/>
    </xf>
    <xf numFmtId="0" fontId="24" fillId="10" borderId="6" xfId="0" applyFont="1" applyFill="1" applyBorder="1" applyAlignment="1">
      <alignment horizontal="center" vertical="center"/>
    </xf>
    <xf numFmtId="0" fontId="24" fillId="10" borderId="2" xfId="0" applyFont="1" applyFill="1" applyBorder="1" applyAlignment="1">
      <alignment horizontal="center" vertical="center"/>
    </xf>
    <xf numFmtId="0" fontId="0" fillId="8" borderId="1" xfId="0" applyFill="1" applyBorder="1" applyAlignment="1">
      <alignment horizontal="left" vertical="center" shrinkToFit="1"/>
    </xf>
    <xf numFmtId="0" fontId="28" fillId="10" borderId="1" xfId="0" applyFont="1" applyFill="1" applyBorder="1" applyAlignment="1">
      <alignment horizontal="center" vertical="center"/>
    </xf>
    <xf numFmtId="0" fontId="0" fillId="2" borderId="1" xfId="0" applyFill="1" applyBorder="1" applyAlignment="1">
      <alignment horizontal="left" vertical="center" shrinkToFit="1"/>
    </xf>
    <xf numFmtId="0" fontId="0" fillId="2" borderId="5" xfId="0" applyFill="1" applyBorder="1" applyAlignment="1">
      <alignment horizontal="left" vertical="center" shrinkToFit="1"/>
    </xf>
    <xf numFmtId="0" fontId="0" fillId="2" borderId="6" xfId="0" applyFill="1" applyBorder="1" applyAlignment="1">
      <alignment horizontal="left" vertical="center" shrinkToFit="1"/>
    </xf>
    <xf numFmtId="0" fontId="0" fillId="2" borderId="2"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11" xfId="0" applyFill="1" applyBorder="1" applyAlignment="1">
      <alignment horizontal="left" vertical="center" shrinkToFit="1"/>
    </xf>
    <xf numFmtId="0" fontId="0" fillId="0" borderId="5"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2" xfId="0" applyFill="1" applyBorder="1" applyAlignment="1">
      <alignment horizontal="left" vertical="center" wrapText="1"/>
    </xf>
    <xf numFmtId="0" fontId="0" fillId="5" borderId="5" xfId="0" applyFill="1" applyBorder="1" applyAlignment="1">
      <alignment vertical="center" wrapText="1"/>
    </xf>
    <xf numFmtId="0" fontId="0" fillId="5" borderId="6" xfId="0" applyFill="1" applyBorder="1" applyAlignment="1">
      <alignment vertical="center" wrapText="1"/>
    </xf>
    <xf numFmtId="0" fontId="0" fillId="5" borderId="2" xfId="0" applyFill="1" applyBorder="1" applyAlignment="1">
      <alignment vertical="center" wrapText="1"/>
    </xf>
    <xf numFmtId="0" fontId="0" fillId="0" borderId="1" xfId="0"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2" xfId="0" applyFill="1" applyBorder="1" applyAlignment="1">
      <alignment vertical="center"/>
    </xf>
    <xf numFmtId="0" fontId="0" fillId="5" borderId="5" xfId="0" applyFill="1" applyBorder="1" applyAlignment="1">
      <alignment vertical="center"/>
    </xf>
    <xf numFmtId="0" fontId="0" fillId="5" borderId="6" xfId="0" applyFill="1" applyBorder="1" applyAlignment="1">
      <alignment vertical="center"/>
    </xf>
    <xf numFmtId="0" fontId="0" fillId="5" borderId="2" xfId="0" applyFill="1" applyBorder="1" applyAlignment="1">
      <alignment vertical="center"/>
    </xf>
    <xf numFmtId="0" fontId="0" fillId="0" borderId="13" xfId="0" applyBorder="1" applyAlignment="1">
      <alignment vertical="center"/>
    </xf>
    <xf numFmtId="0" fontId="0" fillId="5" borderId="1" xfId="0" applyFill="1" applyBorder="1" applyAlignment="1">
      <alignment vertical="center"/>
    </xf>
    <xf numFmtId="0" fontId="0" fillId="0" borderId="14" xfId="0" applyBorder="1" applyAlignment="1">
      <alignment vertical="center"/>
    </xf>
    <xf numFmtId="0" fontId="0" fillId="0" borderId="12" xfId="0"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5" borderId="2" xfId="0" applyFill="1" applyBorder="1" applyAlignment="1">
      <alignment horizontal="left" vertical="center"/>
    </xf>
    <xf numFmtId="0" fontId="0" fillId="5" borderId="5" xfId="0" applyFont="1" applyFill="1" applyBorder="1" applyAlignment="1">
      <alignment horizontal="left" vertical="center"/>
    </xf>
    <xf numFmtId="0" fontId="0" fillId="5" borderId="6" xfId="0" applyFont="1" applyFill="1" applyBorder="1" applyAlignment="1">
      <alignment horizontal="left" vertical="center"/>
    </xf>
    <xf numFmtId="0" fontId="0" fillId="5" borderId="2" xfId="0" applyFont="1" applyFill="1" applyBorder="1" applyAlignment="1">
      <alignment horizontal="left" vertical="center"/>
    </xf>
    <xf numFmtId="0" fontId="0" fillId="0" borderId="2" xfId="0" applyBorder="1" applyAlignment="1">
      <alignment vertical="center"/>
    </xf>
    <xf numFmtId="0" fontId="0" fillId="0" borderId="1" xfId="0"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49" fontId="0" fillId="0" borderId="13"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12" xfId="0" applyNumberFormat="1"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5" borderId="1" xfId="0" applyFill="1" applyBorder="1" applyAlignment="1">
      <alignment horizontal="left" vertical="center"/>
    </xf>
    <xf numFmtId="0" fontId="0" fillId="0" borderId="1" xfId="0" applyBorder="1" applyAlignment="1">
      <alignment horizontal="left" vertical="center"/>
    </xf>
    <xf numFmtId="0" fontId="19" fillId="0" borderId="0" xfId="0" applyFont="1" applyAlignment="1">
      <alignment horizontal="left" vertical="top" wrapText="1"/>
    </xf>
    <xf numFmtId="0" fontId="9" fillId="11" borderId="0" xfId="0" applyFont="1" applyFill="1" applyAlignment="1">
      <alignment horizontal="center" vertical="center"/>
    </xf>
    <xf numFmtId="0" fontId="0" fillId="0" borderId="1" xfId="0" applyBorder="1" applyAlignment="1">
      <alignment horizontal="left" vertical="center" shrinkToFit="1"/>
    </xf>
    <xf numFmtId="0" fontId="0" fillId="0" borderId="5" xfId="0" applyFill="1" applyBorder="1" applyAlignment="1">
      <alignment horizontal="left" vertical="center" shrinkToFit="1"/>
    </xf>
    <xf numFmtId="0" fontId="0" fillId="0" borderId="6" xfId="0" applyFill="1" applyBorder="1" applyAlignment="1">
      <alignment horizontal="left" vertical="center" shrinkToFit="1"/>
    </xf>
    <xf numFmtId="0" fontId="0" fillId="0" borderId="2" xfId="0" applyFill="1" applyBorder="1" applyAlignment="1">
      <alignment horizontal="left" vertical="center" shrinkToFit="1"/>
    </xf>
    <xf numFmtId="0" fontId="3" fillId="0" borderId="0" xfId="0" applyFont="1" applyAlignment="1">
      <alignment horizontal="left" vertical="center" wrapTex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2" xfId="0" applyBorder="1" applyAlignment="1">
      <alignment horizontal="left" vertical="center" shrinkToFit="1"/>
    </xf>
    <xf numFmtId="0" fontId="3" fillId="0" borderId="0" xfId="0" applyFont="1" applyFill="1" applyBorder="1" applyAlignment="1">
      <alignment horizontal="left" vertical="center" wrapText="1"/>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2" xfId="0" applyFill="1" applyBorder="1" applyAlignment="1">
      <alignment horizontal="left" vertical="center"/>
    </xf>
    <xf numFmtId="0" fontId="5" fillId="0" borderId="1" xfId="0" applyFont="1" applyBorder="1" applyAlignment="1">
      <alignment horizontal="left" vertical="center"/>
    </xf>
    <xf numFmtId="0" fontId="0" fillId="2" borderId="1" xfId="0" applyFill="1" applyBorder="1" applyAlignment="1">
      <alignment horizontal="left" vertical="center"/>
    </xf>
    <xf numFmtId="176" fontId="0" fillId="0" borderId="13" xfId="0" applyNumberFormat="1" applyBorder="1" applyAlignment="1">
      <alignment horizontal="right" vertical="top" wrapText="1"/>
    </xf>
    <xf numFmtId="176" fontId="0" fillId="0" borderId="12" xfId="0" applyNumberFormat="1" applyBorder="1" applyAlignment="1">
      <alignment horizontal="right" vertical="top" wrapText="1"/>
    </xf>
    <xf numFmtId="176" fontId="0" fillId="0" borderId="1" xfId="0" applyNumberFormat="1" applyBorder="1" applyAlignment="1">
      <alignment horizontal="right" vertical="top" wrapText="1"/>
    </xf>
    <xf numFmtId="0" fontId="0" fillId="5" borderId="0" xfId="0" applyFill="1" applyBorder="1" applyAlignment="1">
      <alignment horizontal="left" vertical="center"/>
    </xf>
    <xf numFmtId="0" fontId="0" fillId="5" borderId="9" xfId="0" applyFill="1" applyBorder="1" applyAlignment="1">
      <alignment horizontal="left" vertical="center"/>
    </xf>
    <xf numFmtId="0" fontId="0" fillId="2" borderId="1" xfId="0" applyFill="1" applyBorder="1" applyAlignment="1">
      <alignment vertical="center" shrinkToFit="1"/>
    </xf>
    <xf numFmtId="0" fontId="11" fillId="0" borderId="0" xfId="0" applyFont="1" applyAlignment="1">
      <alignment horizontal="left" vertical="center"/>
    </xf>
    <xf numFmtId="0" fontId="0" fillId="5" borderId="7" xfId="0" applyFill="1" applyBorder="1" applyAlignment="1">
      <alignment horizontal="left" vertical="center"/>
    </xf>
    <xf numFmtId="0" fontId="0" fillId="5" borderId="14" xfId="0" applyFill="1" applyBorder="1" applyAlignment="1">
      <alignment horizontal="left" vertical="center"/>
    </xf>
    <xf numFmtId="0" fontId="13" fillId="5" borderId="1" xfId="0" applyFont="1" applyFill="1" applyBorder="1" applyAlignment="1">
      <alignment horizontal="center" vertical="center"/>
    </xf>
    <xf numFmtId="0" fontId="12" fillId="11" borderId="0" xfId="0" applyFont="1" applyFill="1" applyAlignment="1">
      <alignment horizontal="center" vertical="center"/>
    </xf>
    <xf numFmtId="0" fontId="13" fillId="7" borderId="1" xfId="0" applyFont="1" applyFill="1" applyBorder="1" applyAlignment="1">
      <alignment horizontal="left" vertical="center"/>
    </xf>
    <xf numFmtId="0" fontId="13" fillId="4" borderId="1" xfId="0" applyFont="1" applyFill="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22" fillId="0" borderId="0" xfId="0" applyFont="1" applyAlignment="1">
      <alignment horizontal="left" vertical="center" wrapText="1"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0" xfId="0" applyFont="1" applyBorder="1" applyAlignment="1">
      <alignment horizontal="right" vertical="center"/>
    </xf>
    <xf numFmtId="0" fontId="0" fillId="2" borderId="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0" fillId="0" borderId="1" xfId="0" applyFill="1" applyBorder="1" applyAlignment="1">
      <alignment horizontal="left" vertical="center"/>
    </xf>
    <xf numFmtId="0" fontId="29" fillId="0" borderId="0" xfId="0" applyFont="1" applyFill="1" applyBorder="1" applyAlignment="1">
      <alignment horizontal="left" vertical="center"/>
    </xf>
    <xf numFmtId="0" fontId="11" fillId="0" borderId="0" xfId="0" applyFont="1" applyAlignment="1">
      <alignment horizontal="center" vertical="center"/>
    </xf>
    <xf numFmtId="0" fontId="0" fillId="0" borderId="1" xfId="0" applyFill="1" applyBorder="1" applyAlignment="1">
      <alignment horizontal="left" vertical="center" shrinkToFit="1"/>
    </xf>
    <xf numFmtId="0" fontId="2" fillId="0" borderId="0" xfId="0" applyFont="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19" fillId="0" borderId="0" xfId="0" applyFont="1" applyAlignment="1">
      <alignment horizontal="lef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125"/>
          <c:y val="0.12175"/>
          <c:w val="0.60275"/>
          <c:h val="0.71125"/>
        </c:manualLayout>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'集計'!$A$3:$A$13</c:f>
              <c:strCache>
                <c:ptCount val="11"/>
                <c:pt idx="0">
                  <c:v>１．調査・情報収集</c:v>
                </c:pt>
                <c:pt idx="1">
                  <c:v>２．ボランティア育成・支援</c:v>
                </c:pt>
                <c:pt idx="2">
                  <c:v>３．行政との連携</c:v>
                </c:pt>
                <c:pt idx="3">
                  <c:v>４．地域における連携</c:v>
                </c:pt>
                <c:pt idx="4">
                  <c:v>５．活動拠点</c:v>
                </c:pt>
                <c:pt idx="5">
                  <c:v>６．相談機能</c:v>
                </c:pt>
                <c:pt idx="6">
                  <c:v>７．組織体制</c:v>
                </c:pt>
                <c:pt idx="7">
                  <c:v>８．職員体制</c:v>
                </c:pt>
                <c:pt idx="8">
                  <c:v>９．学習支援</c:v>
                </c:pt>
                <c:pt idx="9">
                  <c:v>１０．設備</c:v>
                </c:pt>
                <c:pt idx="10">
                  <c:v>１１．財源</c:v>
                </c:pt>
              </c:strCache>
            </c:strRef>
          </c:cat>
          <c:val>
            <c:numRef>
              <c:f>'集計'!$B$3:$B$13</c:f>
              <c:numCache>
                <c:ptCount val="11"/>
                <c:pt idx="0">
                  <c:v>1</c:v>
                </c:pt>
                <c:pt idx="1">
                  <c:v>1</c:v>
                </c:pt>
                <c:pt idx="2">
                  <c:v>1</c:v>
                </c:pt>
                <c:pt idx="3">
                  <c:v>2</c:v>
                </c:pt>
                <c:pt idx="4">
                  <c:v>1</c:v>
                </c:pt>
                <c:pt idx="5">
                  <c:v>0</c:v>
                </c:pt>
                <c:pt idx="6">
                  <c:v>0</c:v>
                </c:pt>
                <c:pt idx="7">
                  <c:v>0</c:v>
                </c:pt>
                <c:pt idx="8">
                  <c:v>0</c:v>
                </c:pt>
                <c:pt idx="9">
                  <c:v>0</c:v>
                </c:pt>
                <c:pt idx="10">
                  <c:v>0</c:v>
                </c:pt>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'集計'!$A$3:$A$13</c:f>
              <c:strCache>
                <c:ptCount val="11"/>
                <c:pt idx="0">
                  <c:v>１．調査・情報収集</c:v>
                </c:pt>
                <c:pt idx="1">
                  <c:v>２．ボランティア育成・支援</c:v>
                </c:pt>
                <c:pt idx="2">
                  <c:v>３．行政との連携</c:v>
                </c:pt>
                <c:pt idx="3">
                  <c:v>４．地域における連携</c:v>
                </c:pt>
                <c:pt idx="4">
                  <c:v>５．活動拠点</c:v>
                </c:pt>
                <c:pt idx="5">
                  <c:v>６．相談機能</c:v>
                </c:pt>
                <c:pt idx="6">
                  <c:v>７．組織体制</c:v>
                </c:pt>
                <c:pt idx="7">
                  <c:v>８．職員体制</c:v>
                </c:pt>
                <c:pt idx="8">
                  <c:v>９．学習支援</c:v>
                </c:pt>
                <c:pt idx="9">
                  <c:v>１０．設備</c:v>
                </c:pt>
                <c:pt idx="10">
                  <c:v>１１．財源</c:v>
                </c:pt>
              </c:strCache>
            </c:strRef>
          </c:cat>
          <c:val>
            <c:numRef>
              <c:f>'集計'!$C$3:$C$13</c:f>
              <c:numCache>
                <c:ptCount val="11"/>
                <c:pt idx="0">
                  <c:v>1</c:v>
                </c:pt>
                <c:pt idx="1">
                  <c:v>1</c:v>
                </c:pt>
                <c:pt idx="2">
                  <c:v>2</c:v>
                </c:pt>
                <c:pt idx="3">
                  <c:v>1</c:v>
                </c:pt>
                <c:pt idx="4">
                  <c:v>1</c:v>
                </c:pt>
                <c:pt idx="5">
                  <c:v>0</c:v>
                </c:pt>
                <c:pt idx="6">
                  <c:v>0</c:v>
                </c:pt>
                <c:pt idx="7">
                  <c:v>0</c:v>
                </c:pt>
                <c:pt idx="8">
                  <c:v>0</c:v>
                </c:pt>
                <c:pt idx="9">
                  <c:v>0</c:v>
                </c:pt>
                <c:pt idx="10">
                  <c:v>0</c:v>
                </c:pt>
              </c:numCache>
            </c:numRef>
          </c:val>
        </c:ser>
        <c:ser>
          <c:idx val="2"/>
          <c:order val="2"/>
          <c:extLst>
            <c:ext xmlns:c14="http://schemas.microsoft.com/office/drawing/2007/8/2/chart" uri="{6F2FDCE9-48DA-4B69-8628-5D25D57E5C99}">
              <c14:invertSolidFillFmt>
                <c14:spPr>
                  <a:solidFill>
                    <a:srgbClr val="000000"/>
                  </a:solidFill>
                </c14:spPr>
              </c14:invertSolidFillFmt>
            </c:ext>
          </c:extLst>
          <c:cat>
            <c:strRef>
              <c:f>'集計'!$A$3:$A$13</c:f>
              <c:strCache>
                <c:ptCount val="11"/>
                <c:pt idx="0">
                  <c:v>１．調査・情報収集</c:v>
                </c:pt>
                <c:pt idx="1">
                  <c:v>２．ボランティア育成・支援</c:v>
                </c:pt>
                <c:pt idx="2">
                  <c:v>３．行政との連携</c:v>
                </c:pt>
                <c:pt idx="3">
                  <c:v>４．地域における連携</c:v>
                </c:pt>
                <c:pt idx="4">
                  <c:v>５．活動拠点</c:v>
                </c:pt>
                <c:pt idx="5">
                  <c:v>６．相談機能</c:v>
                </c:pt>
                <c:pt idx="6">
                  <c:v>７．組織体制</c:v>
                </c:pt>
                <c:pt idx="7">
                  <c:v>８．職員体制</c:v>
                </c:pt>
                <c:pt idx="8">
                  <c:v>９．学習支援</c:v>
                </c:pt>
                <c:pt idx="9">
                  <c:v>１０．設備</c:v>
                </c:pt>
                <c:pt idx="10">
                  <c:v>１１．財源</c:v>
                </c:pt>
              </c:strCache>
            </c:strRef>
          </c:cat>
          <c:val>
            <c:numRef>
              <c:f>'集計'!$D$3:$D$13</c:f>
              <c:numCache>
                <c:ptCount val="11"/>
                <c:pt idx="0">
                  <c:v>2</c:v>
                </c:pt>
                <c:pt idx="1">
                  <c:v>1</c:v>
                </c:pt>
                <c:pt idx="2">
                  <c:v>2</c:v>
                </c:pt>
                <c:pt idx="3">
                  <c:v>0</c:v>
                </c:pt>
                <c:pt idx="4">
                  <c:v>1</c:v>
                </c:pt>
                <c:pt idx="5">
                  <c:v>0</c:v>
                </c:pt>
                <c:pt idx="6">
                  <c:v>0</c:v>
                </c:pt>
                <c:pt idx="7">
                  <c:v>0</c:v>
                </c:pt>
                <c:pt idx="8">
                  <c:v>0</c:v>
                </c:pt>
                <c:pt idx="9">
                  <c:v>0</c:v>
                </c:pt>
                <c:pt idx="10">
                  <c:v>0</c:v>
                </c:pt>
              </c:numCache>
            </c:numRef>
          </c:val>
        </c:ser>
        <c:ser>
          <c:idx val="3"/>
          <c:order val="3"/>
          <c:spPr>
            <a:solidFill>
              <a:srgbClr val="00FFFF"/>
            </a:solidFill>
          </c:spPr>
          <c:extLst>
            <c:ext xmlns:c14="http://schemas.microsoft.com/office/drawing/2007/8/2/chart" uri="{6F2FDCE9-48DA-4B69-8628-5D25D57E5C99}">
              <c14:invertSolidFillFmt>
                <c14:spPr>
                  <a:solidFill>
                    <a:srgbClr val="FFFFFF"/>
                  </a:solidFill>
                </c14:spPr>
              </c14:invertSolidFillFmt>
            </c:ext>
          </c:extLst>
          <c:cat>
            <c:strRef>
              <c:f>'集計'!$A$3:$A$13</c:f>
              <c:strCache>
                <c:ptCount val="11"/>
                <c:pt idx="0">
                  <c:v>１．調査・情報収集</c:v>
                </c:pt>
                <c:pt idx="1">
                  <c:v>２．ボランティア育成・支援</c:v>
                </c:pt>
                <c:pt idx="2">
                  <c:v>３．行政との連携</c:v>
                </c:pt>
                <c:pt idx="3">
                  <c:v>４．地域における連携</c:v>
                </c:pt>
                <c:pt idx="4">
                  <c:v>５．活動拠点</c:v>
                </c:pt>
                <c:pt idx="5">
                  <c:v>６．相談機能</c:v>
                </c:pt>
                <c:pt idx="6">
                  <c:v>７．組織体制</c:v>
                </c:pt>
                <c:pt idx="7">
                  <c:v>８．職員体制</c:v>
                </c:pt>
                <c:pt idx="8">
                  <c:v>９．学習支援</c:v>
                </c:pt>
                <c:pt idx="9">
                  <c:v>１０．設備</c:v>
                </c:pt>
                <c:pt idx="10">
                  <c:v>１１．財源</c:v>
                </c:pt>
              </c:strCache>
            </c:strRef>
          </c:cat>
          <c:val>
            <c:numRef>
              <c:f>'集計'!$E$3:$E$13</c:f>
              <c:numCache>
                <c:ptCount val="11"/>
                <c:pt idx="0">
                  <c:v>4</c:v>
                </c:pt>
                <c:pt idx="1">
                  <c:v>3</c:v>
                </c:pt>
                <c:pt idx="2">
                  <c:v>5</c:v>
                </c:pt>
                <c:pt idx="3">
                  <c:v>3</c:v>
                </c:pt>
                <c:pt idx="4">
                  <c:v>3</c:v>
                </c:pt>
                <c:pt idx="5">
                  <c:v>0</c:v>
                </c:pt>
                <c:pt idx="6">
                  <c:v>0</c:v>
                </c:pt>
                <c:pt idx="7">
                  <c:v>0</c:v>
                </c:pt>
                <c:pt idx="8">
                  <c:v>0</c:v>
                </c:pt>
                <c:pt idx="9">
                  <c:v>0</c:v>
                </c:pt>
                <c:pt idx="10">
                  <c:v>0</c:v>
                </c:pt>
              </c:numCache>
            </c:numRef>
          </c:val>
        </c:ser>
        <c:axId val="66766046"/>
        <c:axId val="64023503"/>
      </c:radarChart>
      <c:catAx>
        <c:axId val="66766046"/>
        <c:scaling>
          <c:orientation val="minMax"/>
        </c:scaling>
        <c:axPos val="b"/>
        <c:majorGridlines/>
        <c:delete val="0"/>
        <c:numFmt formatCode="General" sourceLinked="1"/>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64023503"/>
        <c:crosses val="autoZero"/>
        <c:auto val="1"/>
        <c:lblOffset val="100"/>
        <c:noMultiLvlLbl val="0"/>
      </c:catAx>
      <c:valAx>
        <c:axId val="64023503"/>
        <c:scaling>
          <c:orientation val="minMax"/>
          <c:max val="9"/>
        </c:scaling>
        <c:axPos val="l"/>
        <c:majorGridlines/>
        <c:delete val="0"/>
        <c:numFmt formatCode="General" sourceLinked="1"/>
        <c:majorTickMark val="cross"/>
        <c:minorTickMark val="none"/>
        <c:tickLblPos val="nextTo"/>
        <c:crossAx val="66766046"/>
        <c:crossesAt val="1"/>
        <c:crossBetween val="between"/>
        <c:dispUnits/>
        <c:majorUnit val="3"/>
      </c:valAx>
      <c:spPr>
        <a:noFill/>
        <a:ln>
          <a:noFill/>
        </a:ln>
      </c:spPr>
    </c:plotArea>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525"/>
          <c:y val="0.0775"/>
          <c:w val="0.6965"/>
          <c:h val="0.85375"/>
        </c:manualLayout>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'集計'!$A$3:$A$13</c:f>
              <c:strCache>
                <c:ptCount val="11"/>
                <c:pt idx="0">
                  <c:v>１．調査・情報収集</c:v>
                </c:pt>
                <c:pt idx="1">
                  <c:v>２．ボランティア育成・支援</c:v>
                </c:pt>
                <c:pt idx="2">
                  <c:v>３．行政との連携</c:v>
                </c:pt>
                <c:pt idx="3">
                  <c:v>４．地域における連携</c:v>
                </c:pt>
                <c:pt idx="4">
                  <c:v>５．活動拠点</c:v>
                </c:pt>
                <c:pt idx="5">
                  <c:v>６．相談機能</c:v>
                </c:pt>
                <c:pt idx="6">
                  <c:v>７．組織体制</c:v>
                </c:pt>
                <c:pt idx="7">
                  <c:v>８．職員体制</c:v>
                </c:pt>
                <c:pt idx="8">
                  <c:v>９．学習支援</c:v>
                </c:pt>
                <c:pt idx="9">
                  <c:v>１０．設備</c:v>
                </c:pt>
                <c:pt idx="10">
                  <c:v>１１．財源</c:v>
                </c:pt>
              </c:strCache>
            </c:strRef>
          </c:cat>
          <c:val>
            <c:numRef>
              <c:f>'集計'!$B$3:$B$13</c:f>
              <c:numCache>
                <c:ptCount val="11"/>
                <c:pt idx="0">
                  <c:v>1</c:v>
                </c:pt>
                <c:pt idx="1">
                  <c:v>1</c:v>
                </c:pt>
                <c:pt idx="2">
                  <c:v>1</c:v>
                </c:pt>
                <c:pt idx="3">
                  <c:v>2</c:v>
                </c:pt>
                <c:pt idx="4">
                  <c:v>1</c:v>
                </c:pt>
                <c:pt idx="5">
                  <c:v>0</c:v>
                </c:pt>
                <c:pt idx="6">
                  <c:v>0</c:v>
                </c:pt>
                <c:pt idx="7">
                  <c:v>0</c:v>
                </c:pt>
                <c:pt idx="8">
                  <c:v>0</c:v>
                </c:pt>
                <c:pt idx="9">
                  <c:v>0</c:v>
                </c:pt>
                <c:pt idx="10">
                  <c:v>0</c:v>
                </c:pt>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'集計'!$A$3:$A$13</c:f>
              <c:strCache>
                <c:ptCount val="11"/>
                <c:pt idx="0">
                  <c:v>１．調査・情報収集</c:v>
                </c:pt>
                <c:pt idx="1">
                  <c:v>２．ボランティア育成・支援</c:v>
                </c:pt>
                <c:pt idx="2">
                  <c:v>３．行政との連携</c:v>
                </c:pt>
                <c:pt idx="3">
                  <c:v>４．地域における連携</c:v>
                </c:pt>
                <c:pt idx="4">
                  <c:v>５．活動拠点</c:v>
                </c:pt>
                <c:pt idx="5">
                  <c:v>６．相談機能</c:v>
                </c:pt>
                <c:pt idx="6">
                  <c:v>７．組織体制</c:v>
                </c:pt>
                <c:pt idx="7">
                  <c:v>８．職員体制</c:v>
                </c:pt>
                <c:pt idx="8">
                  <c:v>９．学習支援</c:v>
                </c:pt>
                <c:pt idx="9">
                  <c:v>１０．設備</c:v>
                </c:pt>
                <c:pt idx="10">
                  <c:v>１１．財源</c:v>
                </c:pt>
              </c:strCache>
            </c:strRef>
          </c:cat>
          <c:val>
            <c:numRef>
              <c:f>'集計'!$C$3:$C$13</c:f>
              <c:numCache>
                <c:ptCount val="11"/>
                <c:pt idx="0">
                  <c:v>1</c:v>
                </c:pt>
                <c:pt idx="1">
                  <c:v>1</c:v>
                </c:pt>
                <c:pt idx="2">
                  <c:v>2</c:v>
                </c:pt>
                <c:pt idx="3">
                  <c:v>1</c:v>
                </c:pt>
                <c:pt idx="4">
                  <c:v>1</c:v>
                </c:pt>
                <c:pt idx="5">
                  <c:v>0</c:v>
                </c:pt>
                <c:pt idx="6">
                  <c:v>0</c:v>
                </c:pt>
                <c:pt idx="7">
                  <c:v>0</c:v>
                </c:pt>
                <c:pt idx="8">
                  <c:v>0</c:v>
                </c:pt>
                <c:pt idx="9">
                  <c:v>0</c:v>
                </c:pt>
                <c:pt idx="10">
                  <c:v>0</c:v>
                </c:pt>
              </c:numCache>
            </c:numRef>
          </c:val>
        </c:ser>
        <c:ser>
          <c:idx val="2"/>
          <c:order val="2"/>
          <c:extLst>
            <c:ext xmlns:c14="http://schemas.microsoft.com/office/drawing/2007/8/2/chart" uri="{6F2FDCE9-48DA-4B69-8628-5D25D57E5C99}">
              <c14:invertSolidFillFmt>
                <c14:spPr>
                  <a:solidFill>
                    <a:srgbClr val="000000"/>
                  </a:solidFill>
                </c14:spPr>
              </c14:invertSolidFillFmt>
            </c:ext>
          </c:extLst>
          <c:cat>
            <c:strRef>
              <c:f>'集計'!$A$3:$A$13</c:f>
              <c:strCache>
                <c:ptCount val="11"/>
                <c:pt idx="0">
                  <c:v>１．調査・情報収集</c:v>
                </c:pt>
                <c:pt idx="1">
                  <c:v>２．ボランティア育成・支援</c:v>
                </c:pt>
                <c:pt idx="2">
                  <c:v>３．行政との連携</c:v>
                </c:pt>
                <c:pt idx="3">
                  <c:v>４．地域における連携</c:v>
                </c:pt>
                <c:pt idx="4">
                  <c:v>５．活動拠点</c:v>
                </c:pt>
                <c:pt idx="5">
                  <c:v>６．相談機能</c:v>
                </c:pt>
                <c:pt idx="6">
                  <c:v>７．組織体制</c:v>
                </c:pt>
                <c:pt idx="7">
                  <c:v>８．職員体制</c:v>
                </c:pt>
                <c:pt idx="8">
                  <c:v>９．学習支援</c:v>
                </c:pt>
                <c:pt idx="9">
                  <c:v>１０．設備</c:v>
                </c:pt>
                <c:pt idx="10">
                  <c:v>１１．財源</c:v>
                </c:pt>
              </c:strCache>
            </c:strRef>
          </c:cat>
          <c:val>
            <c:numRef>
              <c:f>'集計'!$D$3:$D$13</c:f>
              <c:numCache>
                <c:ptCount val="11"/>
                <c:pt idx="0">
                  <c:v>2</c:v>
                </c:pt>
                <c:pt idx="1">
                  <c:v>1</c:v>
                </c:pt>
                <c:pt idx="2">
                  <c:v>2</c:v>
                </c:pt>
                <c:pt idx="3">
                  <c:v>0</c:v>
                </c:pt>
                <c:pt idx="4">
                  <c:v>1</c:v>
                </c:pt>
                <c:pt idx="5">
                  <c:v>0</c:v>
                </c:pt>
                <c:pt idx="6">
                  <c:v>0</c:v>
                </c:pt>
                <c:pt idx="7">
                  <c:v>0</c:v>
                </c:pt>
                <c:pt idx="8">
                  <c:v>0</c:v>
                </c:pt>
                <c:pt idx="9">
                  <c:v>0</c:v>
                </c:pt>
                <c:pt idx="10">
                  <c:v>0</c:v>
                </c:pt>
              </c:numCache>
            </c:numRef>
          </c:val>
        </c:ser>
        <c:ser>
          <c:idx val="3"/>
          <c:order val="3"/>
          <c:spPr>
            <a:solidFill>
              <a:srgbClr val="00FFFF"/>
            </a:solidFill>
          </c:spPr>
          <c:extLst>
            <c:ext xmlns:c14="http://schemas.microsoft.com/office/drawing/2007/8/2/chart" uri="{6F2FDCE9-48DA-4B69-8628-5D25D57E5C99}">
              <c14:invertSolidFillFmt>
                <c14:spPr>
                  <a:solidFill>
                    <a:srgbClr val="FFFFFF"/>
                  </a:solidFill>
                </c14:spPr>
              </c14:invertSolidFillFmt>
            </c:ext>
          </c:extLst>
          <c:cat>
            <c:strRef>
              <c:f>'集計'!$A$3:$A$13</c:f>
              <c:strCache>
                <c:ptCount val="11"/>
                <c:pt idx="0">
                  <c:v>１．調査・情報収集</c:v>
                </c:pt>
                <c:pt idx="1">
                  <c:v>２．ボランティア育成・支援</c:v>
                </c:pt>
                <c:pt idx="2">
                  <c:v>３．行政との連携</c:v>
                </c:pt>
                <c:pt idx="3">
                  <c:v>４．地域における連携</c:v>
                </c:pt>
                <c:pt idx="4">
                  <c:v>５．活動拠点</c:v>
                </c:pt>
                <c:pt idx="5">
                  <c:v>６．相談機能</c:v>
                </c:pt>
                <c:pt idx="6">
                  <c:v>７．組織体制</c:v>
                </c:pt>
                <c:pt idx="7">
                  <c:v>８．職員体制</c:v>
                </c:pt>
                <c:pt idx="8">
                  <c:v>９．学習支援</c:v>
                </c:pt>
                <c:pt idx="9">
                  <c:v>１０．設備</c:v>
                </c:pt>
                <c:pt idx="10">
                  <c:v>１１．財源</c:v>
                </c:pt>
              </c:strCache>
            </c:strRef>
          </c:cat>
          <c:val>
            <c:numRef>
              <c:f>'集計'!$E$3:$E$13</c:f>
              <c:numCache>
                <c:ptCount val="11"/>
                <c:pt idx="0">
                  <c:v>4</c:v>
                </c:pt>
                <c:pt idx="1">
                  <c:v>3</c:v>
                </c:pt>
                <c:pt idx="2">
                  <c:v>5</c:v>
                </c:pt>
                <c:pt idx="3">
                  <c:v>3</c:v>
                </c:pt>
                <c:pt idx="4">
                  <c:v>3</c:v>
                </c:pt>
                <c:pt idx="5">
                  <c:v>0</c:v>
                </c:pt>
                <c:pt idx="6">
                  <c:v>0</c:v>
                </c:pt>
                <c:pt idx="7">
                  <c:v>0</c:v>
                </c:pt>
                <c:pt idx="8">
                  <c:v>0</c:v>
                </c:pt>
                <c:pt idx="9">
                  <c:v>0</c:v>
                </c:pt>
                <c:pt idx="10">
                  <c:v>0</c:v>
                </c:pt>
              </c:numCache>
            </c:numRef>
          </c:val>
        </c:ser>
        <c:axId val="39340616"/>
        <c:axId val="18521225"/>
      </c:radarChart>
      <c:catAx>
        <c:axId val="39340616"/>
        <c:scaling>
          <c:orientation val="minMax"/>
        </c:scaling>
        <c:axPos val="b"/>
        <c:majorGridlines/>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8521225"/>
        <c:crosses val="autoZero"/>
        <c:auto val="1"/>
        <c:lblOffset val="100"/>
        <c:noMultiLvlLbl val="0"/>
      </c:catAx>
      <c:valAx>
        <c:axId val="18521225"/>
        <c:scaling>
          <c:orientation val="minMax"/>
          <c:max val="9"/>
        </c:scaling>
        <c:axPos val="l"/>
        <c:majorGridlines>
          <c:spPr>
            <a:ln w="3175">
              <a:solidFill/>
            </a:ln>
          </c:spPr>
        </c:majorGridlines>
        <c:delete val="0"/>
        <c:numFmt formatCode="General" sourceLinked="1"/>
        <c:majorTickMark val="cross"/>
        <c:minorTickMark val="none"/>
        <c:tickLblPos val="nextTo"/>
        <c:crossAx val="39340616"/>
        <c:crossesAt val="1"/>
        <c:crossBetween val="between"/>
        <c:dispUnits/>
        <c:majorUnit val="3"/>
      </c:valAx>
      <c:spPr>
        <a:noFill/>
        <a:ln>
          <a:noFill/>
        </a:ln>
      </c:spPr>
    </c:plotArea>
    <c:plotVisOnly val="1"/>
    <c:dispBlanksAs val="gap"/>
    <c:showDLblsOverMax val="0"/>
  </c:chart>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'集計'!$E$17:$E$21</c:f>
              <c:numCache>
                <c:ptCount val="5"/>
                <c:pt idx="0">
                  <c:v>0</c:v>
                </c:pt>
                <c:pt idx="1">
                  <c:v>0</c:v>
                </c:pt>
                <c:pt idx="2">
                  <c:v>0</c:v>
                </c:pt>
                <c:pt idx="3">
                  <c:v>0</c:v>
                </c:pt>
                <c:pt idx="4">
                  <c:v>0</c:v>
                </c:pt>
              </c:numCache>
            </c:numRef>
          </c:val>
        </c:ser>
        <c:axId val="32473298"/>
        <c:axId val="23824227"/>
      </c:barChart>
      <c:catAx>
        <c:axId val="32473298"/>
        <c:scaling>
          <c:orientation val="minMax"/>
        </c:scaling>
        <c:axPos val="b"/>
        <c:delete val="0"/>
        <c:numFmt formatCode="General" sourceLinked="1"/>
        <c:majorTickMark val="in"/>
        <c:minorTickMark val="none"/>
        <c:tickLblPos val="nextTo"/>
        <c:crossAx val="23824227"/>
        <c:crosses val="autoZero"/>
        <c:auto val="1"/>
        <c:lblOffset val="100"/>
        <c:noMultiLvlLbl val="0"/>
      </c:catAx>
      <c:valAx>
        <c:axId val="23824227"/>
        <c:scaling>
          <c:orientation val="minMax"/>
          <c:max val="12"/>
          <c:min val="0"/>
        </c:scaling>
        <c:axPos val="l"/>
        <c:majorGridlines/>
        <c:delete val="0"/>
        <c:numFmt formatCode="General" sourceLinked="1"/>
        <c:majorTickMark val="in"/>
        <c:minorTickMark val="none"/>
        <c:tickLblPos val="nextTo"/>
        <c:crossAx val="3247329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8275"/>
          <c:w val="0.96175"/>
          <c:h val="0.855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'集計(2)'!$A$10:$A$14</c:f>
              <c:strCache>
                <c:ptCount val="5"/>
                <c:pt idx="0">
                  <c:v>目標①</c:v>
                </c:pt>
                <c:pt idx="1">
                  <c:v>目標②</c:v>
                </c:pt>
                <c:pt idx="2">
                  <c:v>目標③</c:v>
                </c:pt>
                <c:pt idx="3">
                  <c:v>目標④</c:v>
                </c:pt>
                <c:pt idx="4">
                  <c:v>目標⑤</c:v>
                </c:pt>
              </c:strCache>
            </c:strRef>
          </c:cat>
          <c:val>
            <c:numRef>
              <c:f>'集計(2)'!$B$10:$B$14</c:f>
              <c:numCache>
                <c:ptCount val="5"/>
                <c:pt idx="0">
                  <c:v>0</c:v>
                </c:pt>
                <c:pt idx="1">
                  <c:v>0</c:v>
                </c:pt>
                <c:pt idx="2">
                  <c:v>0</c:v>
                </c:pt>
                <c:pt idx="3">
                  <c:v>0</c:v>
                </c:pt>
                <c:pt idx="4">
                  <c:v>0</c:v>
                </c:pt>
              </c:numCache>
            </c:numRef>
          </c:val>
        </c:ser>
        <c:axId val="13091452"/>
        <c:axId val="50714205"/>
      </c:barChart>
      <c:catAx>
        <c:axId val="13091452"/>
        <c:scaling>
          <c:orientation val="minMax"/>
        </c:scaling>
        <c:axPos val="b"/>
        <c:delete val="1"/>
        <c:majorTickMark val="in"/>
        <c:minorTickMark val="none"/>
        <c:tickLblPos val="nextTo"/>
        <c:crossAx val="50714205"/>
        <c:crosses val="autoZero"/>
        <c:auto val="0"/>
        <c:lblOffset val="100"/>
        <c:noMultiLvlLbl val="0"/>
      </c:catAx>
      <c:valAx>
        <c:axId val="50714205"/>
        <c:scaling>
          <c:orientation val="minMax"/>
          <c:max val="100"/>
        </c:scaling>
        <c:axPos val="l"/>
        <c:majorGridlines/>
        <c:delete val="1"/>
        <c:majorTickMark val="in"/>
        <c:minorTickMark val="none"/>
        <c:tickLblPos val="nextTo"/>
        <c:crossAx val="1309145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xdr:rowOff>
    </xdr:from>
    <xdr:to>
      <xdr:col>3</xdr:col>
      <xdr:colOff>352425</xdr:colOff>
      <xdr:row>0</xdr:row>
      <xdr:rowOff>342900</xdr:rowOff>
    </xdr:to>
    <xdr:sp>
      <xdr:nvSpPr>
        <xdr:cNvPr id="1" name="Oval 1"/>
        <xdr:cNvSpPr>
          <a:spLocks/>
        </xdr:cNvSpPr>
      </xdr:nvSpPr>
      <xdr:spPr>
        <a:xfrm>
          <a:off x="66675" y="19050"/>
          <a:ext cx="2343150" cy="323850"/>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地域福祉推進計画など</a:t>
          </a:r>
        </a:p>
      </xdr:txBody>
    </xdr:sp>
    <xdr:clientData/>
  </xdr:twoCellAnchor>
  <xdr:twoCellAnchor>
    <xdr:from>
      <xdr:col>0</xdr:col>
      <xdr:colOff>85725</xdr:colOff>
      <xdr:row>7</xdr:row>
      <xdr:rowOff>38100</xdr:rowOff>
    </xdr:from>
    <xdr:to>
      <xdr:col>3</xdr:col>
      <xdr:colOff>504825</xdr:colOff>
      <xdr:row>7</xdr:row>
      <xdr:rowOff>333375</xdr:rowOff>
    </xdr:to>
    <xdr:sp>
      <xdr:nvSpPr>
        <xdr:cNvPr id="2" name="Oval 2"/>
        <xdr:cNvSpPr>
          <a:spLocks/>
        </xdr:cNvSpPr>
      </xdr:nvSpPr>
      <xdr:spPr>
        <a:xfrm>
          <a:off x="85725" y="1543050"/>
          <a:ext cx="2476500" cy="29527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社協の目標実現のために</a:t>
          </a:r>
        </a:p>
      </xdr:txBody>
    </xdr:sp>
    <xdr:clientData/>
  </xdr:twoCellAnchor>
  <xdr:twoCellAnchor>
    <xdr:from>
      <xdr:col>0</xdr:col>
      <xdr:colOff>123825</xdr:colOff>
      <xdr:row>14</xdr:row>
      <xdr:rowOff>85725</xdr:rowOff>
    </xdr:from>
    <xdr:to>
      <xdr:col>2</xdr:col>
      <xdr:colOff>666750</xdr:colOff>
      <xdr:row>14</xdr:row>
      <xdr:rowOff>342900</xdr:rowOff>
    </xdr:to>
    <xdr:sp>
      <xdr:nvSpPr>
        <xdr:cNvPr id="3" name="Oval 3"/>
        <xdr:cNvSpPr>
          <a:spLocks/>
        </xdr:cNvSpPr>
      </xdr:nvSpPr>
      <xdr:spPr>
        <a:xfrm>
          <a:off x="123825" y="3114675"/>
          <a:ext cx="1914525" cy="25717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アピールします！</a:t>
          </a:r>
        </a:p>
      </xdr:txBody>
    </xdr:sp>
    <xdr:clientData/>
  </xdr:twoCellAnchor>
  <xdr:twoCellAnchor>
    <xdr:from>
      <xdr:col>0</xdr:col>
      <xdr:colOff>95250</xdr:colOff>
      <xdr:row>19</xdr:row>
      <xdr:rowOff>342900</xdr:rowOff>
    </xdr:from>
    <xdr:to>
      <xdr:col>1</xdr:col>
      <xdr:colOff>57150</xdr:colOff>
      <xdr:row>21</xdr:row>
      <xdr:rowOff>28575</xdr:rowOff>
    </xdr:to>
    <xdr:sp>
      <xdr:nvSpPr>
        <xdr:cNvPr id="4" name="Oval 4"/>
        <xdr:cNvSpPr>
          <a:spLocks/>
        </xdr:cNvSpPr>
      </xdr:nvSpPr>
      <xdr:spPr>
        <a:xfrm>
          <a:off x="95250" y="4514850"/>
          <a:ext cx="647700" cy="25717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sz="800" b="1" i="0" u="none" baseline="0">
              <a:latin typeface="ＭＳ Ｐゴシック"/>
              <a:ea typeface="ＭＳ Ｐゴシック"/>
              <a:cs typeface="ＭＳ Ｐゴシック"/>
            </a:rPr>
            <a:t>ニーズ</a:t>
          </a:r>
          <a:r>
            <a:rPr lang="en-US" cap="none" sz="1100" b="0" i="0" u="none" baseline="0">
              <a:latin typeface="ＭＳ Ｐゴシック"/>
              <a:ea typeface="ＭＳ Ｐゴシック"/>
              <a:cs typeface="ＭＳ Ｐゴシック"/>
            </a:rPr>
            <a:t>
</a:t>
          </a:r>
        </a:p>
      </xdr:txBody>
    </xdr:sp>
    <xdr:clientData/>
  </xdr:twoCellAnchor>
  <xdr:twoCellAnchor>
    <xdr:from>
      <xdr:col>0</xdr:col>
      <xdr:colOff>85725</xdr:colOff>
      <xdr:row>21</xdr:row>
      <xdr:rowOff>0</xdr:rowOff>
    </xdr:from>
    <xdr:to>
      <xdr:col>0</xdr:col>
      <xdr:colOff>676275</xdr:colOff>
      <xdr:row>22</xdr:row>
      <xdr:rowOff>57150</xdr:rowOff>
    </xdr:to>
    <xdr:sp>
      <xdr:nvSpPr>
        <xdr:cNvPr id="5" name="Oval 5"/>
        <xdr:cNvSpPr>
          <a:spLocks/>
        </xdr:cNvSpPr>
      </xdr:nvSpPr>
      <xdr:spPr>
        <a:xfrm>
          <a:off x="85725" y="4743450"/>
          <a:ext cx="590550" cy="247650"/>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顧客</a:t>
          </a:r>
        </a:p>
      </xdr:txBody>
    </xdr:sp>
    <xdr:clientData/>
  </xdr:twoCellAnchor>
  <xdr:twoCellAnchor>
    <xdr:from>
      <xdr:col>0</xdr:col>
      <xdr:colOff>76200</xdr:colOff>
      <xdr:row>23</xdr:row>
      <xdr:rowOff>38100</xdr:rowOff>
    </xdr:from>
    <xdr:to>
      <xdr:col>1</xdr:col>
      <xdr:colOff>466725</xdr:colOff>
      <xdr:row>23</xdr:row>
      <xdr:rowOff>342900</xdr:rowOff>
    </xdr:to>
    <xdr:sp>
      <xdr:nvSpPr>
        <xdr:cNvPr id="6" name="Oval 6"/>
        <xdr:cNvSpPr>
          <a:spLocks/>
        </xdr:cNvSpPr>
      </xdr:nvSpPr>
      <xdr:spPr>
        <a:xfrm>
          <a:off x="76200" y="5162550"/>
          <a:ext cx="1076325" cy="304800"/>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パートナー</a:t>
          </a:r>
        </a:p>
      </xdr:txBody>
    </xdr:sp>
    <xdr:clientData/>
  </xdr:twoCellAnchor>
  <xdr:twoCellAnchor>
    <xdr:from>
      <xdr:col>0</xdr:col>
      <xdr:colOff>66675</xdr:colOff>
      <xdr:row>28</xdr:row>
      <xdr:rowOff>19050</xdr:rowOff>
    </xdr:from>
    <xdr:to>
      <xdr:col>1</xdr:col>
      <xdr:colOff>619125</xdr:colOff>
      <xdr:row>28</xdr:row>
      <xdr:rowOff>371475</xdr:rowOff>
    </xdr:to>
    <xdr:sp>
      <xdr:nvSpPr>
        <xdr:cNvPr id="7" name="Oval 7"/>
        <xdr:cNvSpPr>
          <a:spLocks/>
        </xdr:cNvSpPr>
      </xdr:nvSpPr>
      <xdr:spPr>
        <a:xfrm>
          <a:off x="66675" y="6267450"/>
          <a:ext cx="1238250" cy="35242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Ｈ２２年度は</a:t>
          </a:r>
        </a:p>
      </xdr:txBody>
    </xdr:sp>
    <xdr:clientData/>
  </xdr:twoCellAnchor>
  <xdr:twoCellAnchor>
    <xdr:from>
      <xdr:col>9</xdr:col>
      <xdr:colOff>161925</xdr:colOff>
      <xdr:row>7</xdr:row>
      <xdr:rowOff>104775</xdr:rowOff>
    </xdr:from>
    <xdr:to>
      <xdr:col>11</xdr:col>
      <xdr:colOff>657225</xdr:colOff>
      <xdr:row>15</xdr:row>
      <xdr:rowOff>114300</xdr:rowOff>
    </xdr:to>
    <xdr:sp>
      <xdr:nvSpPr>
        <xdr:cNvPr id="8" name="AutoShape 8"/>
        <xdr:cNvSpPr>
          <a:spLocks/>
        </xdr:cNvSpPr>
      </xdr:nvSpPr>
      <xdr:spPr>
        <a:xfrm>
          <a:off x="6486525" y="1609725"/>
          <a:ext cx="1866900" cy="1914525"/>
        </a:xfrm>
        <a:prstGeom prst="wedgeRoundRectCallout">
          <a:avLst>
            <a:gd name="adj1" fmla="val -52550"/>
            <a:gd name="adj2" fmla="val -74875"/>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このシートはステップ１～５まで取り組むと、各シートの要点が反映されます。
住民や連携相手へのＰＲ資料、担当が社協役員など組織へＶＣの重要性をアピールするために活用してください。
これは他のシートには影響を与えませんので、加工することは可能です。見栄えのよいように各自で工夫してみましょう。</a:t>
          </a:r>
        </a:p>
      </xdr:txBody>
    </xdr:sp>
    <xdr:clientData fPrintsWithSheet="0"/>
  </xdr:twoCellAnchor>
  <xdr:twoCellAnchor>
    <xdr:from>
      <xdr:col>9</xdr:col>
      <xdr:colOff>209550</xdr:colOff>
      <xdr:row>0</xdr:row>
      <xdr:rowOff>152400</xdr:rowOff>
    </xdr:from>
    <xdr:to>
      <xdr:col>11</xdr:col>
      <xdr:colOff>419100</xdr:colOff>
      <xdr:row>2</xdr:row>
      <xdr:rowOff>142875</xdr:rowOff>
    </xdr:to>
    <xdr:sp>
      <xdr:nvSpPr>
        <xdr:cNvPr id="9" name="Rectangle 9"/>
        <xdr:cNvSpPr>
          <a:spLocks/>
        </xdr:cNvSpPr>
      </xdr:nvSpPr>
      <xdr:spPr>
        <a:xfrm>
          <a:off x="6534150" y="152400"/>
          <a:ext cx="1581150" cy="561975"/>
        </a:xfrm>
        <a:prstGeom prst="roundRect">
          <a:avLst/>
        </a:prstGeom>
        <a:solidFill>
          <a:srgbClr val="00FF00"/>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ＰＲ資料として使ってください</a:t>
          </a:r>
        </a:p>
      </xdr:txBody>
    </xdr:sp>
    <xdr:clientData fPrintsWithSheet="0"/>
  </xdr:twoCellAnchor>
  <xdr:twoCellAnchor>
    <xdr:from>
      <xdr:col>0</xdr:col>
      <xdr:colOff>85725</xdr:colOff>
      <xdr:row>45</xdr:row>
      <xdr:rowOff>9525</xdr:rowOff>
    </xdr:from>
    <xdr:to>
      <xdr:col>5</xdr:col>
      <xdr:colOff>219075</xdr:colOff>
      <xdr:row>45</xdr:row>
      <xdr:rowOff>352425</xdr:rowOff>
    </xdr:to>
    <xdr:sp>
      <xdr:nvSpPr>
        <xdr:cNvPr id="10" name="Oval 10"/>
        <xdr:cNvSpPr>
          <a:spLocks/>
        </xdr:cNvSpPr>
      </xdr:nvSpPr>
      <xdr:spPr>
        <a:xfrm>
          <a:off x="85725" y="9667875"/>
          <a:ext cx="3562350" cy="342900"/>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わが社協ＶＣの特色ある取り組みは</a:t>
          </a:r>
        </a:p>
      </xdr:txBody>
    </xdr:sp>
    <xdr:clientData/>
  </xdr:twoCellAnchor>
  <xdr:twoCellAnchor>
    <xdr:from>
      <xdr:col>9</xdr:col>
      <xdr:colOff>228600</xdr:colOff>
      <xdr:row>39</xdr:row>
      <xdr:rowOff>19050</xdr:rowOff>
    </xdr:from>
    <xdr:to>
      <xdr:col>11</xdr:col>
      <xdr:colOff>533400</xdr:colOff>
      <xdr:row>44</xdr:row>
      <xdr:rowOff>142875</xdr:rowOff>
    </xdr:to>
    <xdr:sp>
      <xdr:nvSpPr>
        <xdr:cNvPr id="11" name="AutoShape 11"/>
        <xdr:cNvSpPr>
          <a:spLocks/>
        </xdr:cNvSpPr>
      </xdr:nvSpPr>
      <xdr:spPr>
        <a:xfrm>
          <a:off x="6553200" y="8553450"/>
          <a:ext cx="1676400" cy="1076325"/>
        </a:xfrm>
        <a:prstGeom prst="wedgeRoundRectCallout">
          <a:avLst>
            <a:gd name="adj1" fmla="val -59657"/>
            <a:gd name="adj2" fmla="val 99555"/>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自社協ＶＣでうまくいっていることを思い浮かべてみてください。上の項目にないことなどがあると思います。そういったことなども是非ＰＲとして記入してください。</a:t>
          </a:r>
        </a:p>
      </xdr:txBody>
    </xdr:sp>
    <xdr:clientData fPrintsWithSheet="0"/>
  </xdr:twoCellAnchor>
  <xdr:twoCellAnchor>
    <xdr:from>
      <xdr:col>9</xdr:col>
      <xdr:colOff>228600</xdr:colOff>
      <xdr:row>19</xdr:row>
      <xdr:rowOff>171450</xdr:rowOff>
    </xdr:from>
    <xdr:to>
      <xdr:col>11</xdr:col>
      <xdr:colOff>352425</xdr:colOff>
      <xdr:row>25</xdr:row>
      <xdr:rowOff>28575</xdr:rowOff>
    </xdr:to>
    <xdr:sp>
      <xdr:nvSpPr>
        <xdr:cNvPr id="12" name="AutoShape 12"/>
        <xdr:cNvSpPr>
          <a:spLocks/>
        </xdr:cNvSpPr>
      </xdr:nvSpPr>
      <xdr:spPr>
        <a:xfrm>
          <a:off x="6553200" y="4343400"/>
          <a:ext cx="1495425" cy="1381125"/>
        </a:xfrm>
        <a:prstGeom prst="wedgeRoundRectCallout">
          <a:avLst>
            <a:gd name="adj1" fmla="val -62740"/>
            <a:gd name="adj2" fmla="val -46550"/>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地域のニーズや顧客の絞り方はいろいろな方法があると思います。目次の項目から参考になりそうな見出しの頁や、三木市社協（Ｐ．８）や養父市（Ｐ．２５）などの事例を参考に考えてみましょう。</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xdr:row>
      <xdr:rowOff>171450</xdr:rowOff>
    </xdr:from>
    <xdr:to>
      <xdr:col>11</xdr:col>
      <xdr:colOff>476250</xdr:colOff>
      <xdr:row>3</xdr:row>
      <xdr:rowOff>85725</xdr:rowOff>
    </xdr:to>
    <xdr:sp>
      <xdr:nvSpPr>
        <xdr:cNvPr id="1" name="AutoShape 1"/>
        <xdr:cNvSpPr>
          <a:spLocks/>
        </xdr:cNvSpPr>
      </xdr:nvSpPr>
      <xdr:spPr>
        <a:xfrm>
          <a:off x="2867025" y="485775"/>
          <a:ext cx="4695825" cy="542925"/>
        </a:xfrm>
        <a:prstGeom prst="wedgeRoundRectCallout">
          <a:avLst>
            <a:gd name="adj1" fmla="val -56287"/>
            <a:gd name="adj2" fmla="val 78069"/>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地域福祉推進計画の基本目標でＶＣに関係する項目をピックアップしてください。市町合併のところなど、まだ計画が策定されていないところは空欄でも後のステップに取り組むことはできます（この欄はＰＲ資料にのみ反映されます）。</a:t>
          </a:r>
        </a:p>
      </xdr:txBody>
    </xdr:sp>
    <xdr:clientData fPrintsWithSheet="0"/>
  </xdr:twoCellAnchor>
  <xdr:twoCellAnchor>
    <xdr:from>
      <xdr:col>4</xdr:col>
      <xdr:colOff>276225</xdr:colOff>
      <xdr:row>9</xdr:row>
      <xdr:rowOff>19050</xdr:rowOff>
    </xdr:from>
    <xdr:to>
      <xdr:col>11</xdr:col>
      <xdr:colOff>666750</xdr:colOff>
      <xdr:row>11</xdr:row>
      <xdr:rowOff>57150</xdr:rowOff>
    </xdr:to>
    <xdr:sp>
      <xdr:nvSpPr>
        <xdr:cNvPr id="2" name="AutoShape 2"/>
        <xdr:cNvSpPr>
          <a:spLocks/>
        </xdr:cNvSpPr>
      </xdr:nvSpPr>
      <xdr:spPr>
        <a:xfrm>
          <a:off x="3019425" y="2847975"/>
          <a:ext cx="4733925" cy="666750"/>
        </a:xfrm>
        <a:prstGeom prst="wedgeRoundRectCallout">
          <a:avLst>
            <a:gd name="adj1" fmla="val -63277"/>
            <a:gd name="adj2" fmla="val 48569"/>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ＶＣとして独自に立てている目標、重点目標、推進方策などより具体的な目標を記入してください（基本目標そのままという場合は同じ内容でも結構です）。
地域福祉推進計画はおおむね５ヵ年先まで見通して立てているところが多いと思います。ですから、ここで掲げる目標は中長期的なものとなります。</a:t>
          </a:r>
        </a:p>
      </xdr:txBody>
    </xdr:sp>
    <xdr:clientData fPrintsWithSheet="0"/>
  </xdr:twoCellAnchor>
  <xdr:twoCellAnchor>
    <xdr:from>
      <xdr:col>10</xdr:col>
      <xdr:colOff>228600</xdr:colOff>
      <xdr:row>21</xdr:row>
      <xdr:rowOff>209550</xdr:rowOff>
    </xdr:from>
    <xdr:to>
      <xdr:col>11</xdr:col>
      <xdr:colOff>676275</xdr:colOff>
      <xdr:row>26</xdr:row>
      <xdr:rowOff>57150</xdr:rowOff>
    </xdr:to>
    <xdr:sp>
      <xdr:nvSpPr>
        <xdr:cNvPr id="3" name="AutoShape 4"/>
        <xdr:cNvSpPr>
          <a:spLocks/>
        </xdr:cNvSpPr>
      </xdr:nvSpPr>
      <xdr:spPr>
        <a:xfrm>
          <a:off x="6629400" y="6524625"/>
          <a:ext cx="1133475" cy="1419225"/>
        </a:xfrm>
        <a:prstGeom prst="wedgeRoundRectCallout">
          <a:avLst>
            <a:gd name="adj1" fmla="val -67648"/>
            <a:gd name="adj2" fmla="val -37250"/>
          </a:avLst>
        </a:prstGeom>
        <a:solidFill>
          <a:srgbClr val="00FF00"/>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連携がとれているところ、必要なところが多い場合は、ひとつの欄に複数をわかりやすく記入してください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45</xdr:row>
      <xdr:rowOff>28575</xdr:rowOff>
    </xdr:from>
    <xdr:to>
      <xdr:col>8</xdr:col>
      <xdr:colOff>638175</xdr:colOff>
      <xdr:row>47</xdr:row>
      <xdr:rowOff>171450</xdr:rowOff>
    </xdr:to>
    <xdr:sp>
      <xdr:nvSpPr>
        <xdr:cNvPr id="1" name="Rectangle 2"/>
        <xdr:cNvSpPr>
          <a:spLocks/>
        </xdr:cNvSpPr>
      </xdr:nvSpPr>
      <xdr:spPr>
        <a:xfrm>
          <a:off x="5038725" y="7943850"/>
          <a:ext cx="1085850" cy="495300"/>
        </a:xfrm>
        <a:prstGeom prst="roundRect">
          <a:avLst/>
        </a:prstGeom>
        <a:solidFill>
          <a:srgbClr val="FFFF00"/>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＊目標修正は組織で取り組む場合に考えて下さい。</a:t>
          </a:r>
        </a:p>
      </xdr:txBody>
    </xdr:sp>
    <xdr:clientData/>
  </xdr:twoCellAnchor>
  <xdr:twoCellAnchor>
    <xdr:from>
      <xdr:col>9</xdr:col>
      <xdr:colOff>47625</xdr:colOff>
      <xdr:row>32</xdr:row>
      <xdr:rowOff>9525</xdr:rowOff>
    </xdr:from>
    <xdr:to>
      <xdr:col>12</xdr:col>
      <xdr:colOff>314325</xdr:colOff>
      <xdr:row>43</xdr:row>
      <xdr:rowOff>28575</xdr:rowOff>
    </xdr:to>
    <xdr:sp>
      <xdr:nvSpPr>
        <xdr:cNvPr id="2" name="AutoShape 3"/>
        <xdr:cNvSpPr>
          <a:spLocks/>
        </xdr:cNvSpPr>
      </xdr:nvSpPr>
      <xdr:spPr>
        <a:xfrm rot="5400000">
          <a:off x="6219825" y="5686425"/>
          <a:ext cx="2324100" cy="1914525"/>
        </a:xfrm>
        <a:prstGeom prst="uturnArrow">
          <a:avLst/>
        </a:prstGeom>
        <a:solidFill>
          <a:srgbClr val="00FF00"/>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①の目標に対する課題を①、②の目標課題であれば②に記入していきます。</a:t>
          </a:r>
        </a:p>
      </xdr:txBody>
    </xdr:sp>
    <xdr:clientData fPrintsWithSheet="0"/>
  </xdr:twoCellAnchor>
  <xdr:twoCellAnchor>
    <xdr:from>
      <xdr:col>6</xdr:col>
      <xdr:colOff>581025</xdr:colOff>
      <xdr:row>37</xdr:row>
      <xdr:rowOff>104775</xdr:rowOff>
    </xdr:from>
    <xdr:to>
      <xdr:col>9</xdr:col>
      <xdr:colOff>514350</xdr:colOff>
      <xdr:row>39</xdr:row>
      <xdr:rowOff>123825</xdr:rowOff>
    </xdr:to>
    <xdr:sp>
      <xdr:nvSpPr>
        <xdr:cNvPr id="3" name="AutoShape 6"/>
        <xdr:cNvSpPr>
          <a:spLocks/>
        </xdr:cNvSpPr>
      </xdr:nvSpPr>
      <xdr:spPr>
        <a:xfrm>
          <a:off x="4695825" y="6638925"/>
          <a:ext cx="1990725" cy="371475"/>
        </a:xfrm>
        <a:prstGeom prst="wedgeRoundRectCallout">
          <a:avLst>
            <a:gd name="adj1" fmla="val -68180"/>
            <a:gd name="adj2" fmla="val 32050"/>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担当として取り組む時はここが大切ですので、よく考えましょう。</a:t>
          </a:r>
        </a:p>
      </xdr:txBody>
    </xdr:sp>
    <xdr:clientData fPrintsWithSheet="0"/>
  </xdr:twoCellAnchor>
  <xdr:twoCellAnchor>
    <xdr:from>
      <xdr:col>0</xdr:col>
      <xdr:colOff>0</xdr:colOff>
      <xdr:row>1</xdr:row>
      <xdr:rowOff>0</xdr:rowOff>
    </xdr:from>
    <xdr:to>
      <xdr:col>6</xdr:col>
      <xdr:colOff>0</xdr:colOff>
      <xdr:row>21</xdr:row>
      <xdr:rowOff>9525</xdr:rowOff>
    </xdr:to>
    <xdr:graphicFrame>
      <xdr:nvGraphicFramePr>
        <xdr:cNvPr id="4" name="Chart 9"/>
        <xdr:cNvGraphicFramePr/>
      </xdr:nvGraphicFramePr>
      <xdr:xfrm>
        <a:off x="0" y="314325"/>
        <a:ext cx="4114800" cy="3448050"/>
      </xdr:xfrm>
      <a:graphic>
        <a:graphicData uri="http://schemas.openxmlformats.org/drawingml/2006/chart">
          <c:chart xmlns:c="http://schemas.openxmlformats.org/drawingml/2006/chart" r:id="rId1"/>
        </a:graphicData>
      </a:graphic>
    </xdr:graphicFrame>
    <xdr:clientData/>
  </xdr:twoCellAnchor>
  <xdr:oneCellAnchor>
    <xdr:from>
      <xdr:col>9</xdr:col>
      <xdr:colOff>47625</xdr:colOff>
      <xdr:row>42</xdr:row>
      <xdr:rowOff>114300</xdr:rowOff>
    </xdr:from>
    <xdr:ext cx="2305050" cy="1943100"/>
    <xdr:sp>
      <xdr:nvSpPr>
        <xdr:cNvPr id="5" name="AutoShape 8"/>
        <xdr:cNvSpPr>
          <a:spLocks/>
        </xdr:cNvSpPr>
      </xdr:nvSpPr>
      <xdr:spPr>
        <a:xfrm rot="5400000">
          <a:off x="6219825" y="7515225"/>
          <a:ext cx="2305050" cy="1943100"/>
        </a:xfrm>
        <a:prstGeom prst="uturnArrow">
          <a:avLst/>
        </a:prstGeom>
        <a:solidFill>
          <a:srgbClr val="00FF00"/>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目標が抽象的すぎると、後の作業が難しくなります。具体的に取り組むことがイメージできる目標かよく考えてみましょう。</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21</xdr:row>
      <xdr:rowOff>66675</xdr:rowOff>
    </xdr:from>
    <xdr:to>
      <xdr:col>10</xdr:col>
      <xdr:colOff>638175</xdr:colOff>
      <xdr:row>26</xdr:row>
      <xdr:rowOff>152400</xdr:rowOff>
    </xdr:to>
    <xdr:sp>
      <xdr:nvSpPr>
        <xdr:cNvPr id="1" name="AutoShape 1"/>
        <xdr:cNvSpPr>
          <a:spLocks/>
        </xdr:cNvSpPr>
      </xdr:nvSpPr>
      <xdr:spPr>
        <a:xfrm>
          <a:off x="6296025" y="4152900"/>
          <a:ext cx="1200150" cy="1266825"/>
        </a:xfrm>
        <a:prstGeom prst="wedgeRoundRectCallout">
          <a:avLst>
            <a:gd name="adj1" fmla="val -57935"/>
            <a:gd name="adj2" fmla="val 71805"/>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ＮＰＯと連携・協働が必要と考えている場合は、ＮＰＯ法でいう１７分野のうちどの活動分野（Ｐ１１参照）を記入してください。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19</xdr:row>
      <xdr:rowOff>19050</xdr:rowOff>
    </xdr:from>
    <xdr:to>
      <xdr:col>11</xdr:col>
      <xdr:colOff>676275</xdr:colOff>
      <xdr:row>28</xdr:row>
      <xdr:rowOff>180975</xdr:rowOff>
    </xdr:to>
    <xdr:sp>
      <xdr:nvSpPr>
        <xdr:cNvPr id="1" name="AutoShape 2"/>
        <xdr:cNvSpPr>
          <a:spLocks/>
        </xdr:cNvSpPr>
      </xdr:nvSpPr>
      <xdr:spPr>
        <a:xfrm>
          <a:off x="7124700" y="3495675"/>
          <a:ext cx="1095375" cy="1704975"/>
        </a:xfrm>
        <a:prstGeom prst="wedgeRoundRectCallout">
          <a:avLst>
            <a:gd name="adj1" fmla="val -73476"/>
            <a:gd name="adj2" fmla="val 55555"/>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ステップ３で見直した目標が反映されています。
これから作成していただく「短期目標」と区別するために、ここからは「中長期目標」という表現にしています。</a:t>
          </a:r>
        </a:p>
      </xdr:txBody>
    </xdr:sp>
    <xdr:clientData fPrintsWithSheet="0"/>
  </xdr:twoCellAnchor>
  <xdr:twoCellAnchor>
    <xdr:from>
      <xdr:col>0</xdr:col>
      <xdr:colOff>0</xdr:colOff>
      <xdr:row>3</xdr:row>
      <xdr:rowOff>0</xdr:rowOff>
    </xdr:from>
    <xdr:to>
      <xdr:col>7</xdr:col>
      <xdr:colOff>676275</xdr:colOff>
      <xdr:row>14</xdr:row>
      <xdr:rowOff>0</xdr:rowOff>
    </xdr:to>
    <xdr:graphicFrame>
      <xdr:nvGraphicFramePr>
        <xdr:cNvPr id="2" name="Chart 4"/>
        <xdr:cNvGraphicFramePr/>
      </xdr:nvGraphicFramePr>
      <xdr:xfrm>
        <a:off x="0" y="733425"/>
        <a:ext cx="5476875" cy="1885950"/>
      </xdr:xfrm>
      <a:graphic>
        <a:graphicData uri="http://schemas.openxmlformats.org/drawingml/2006/chart">
          <c:chart xmlns:c="http://schemas.openxmlformats.org/drawingml/2006/chart" r:id="rId1"/>
        </a:graphicData>
      </a:graphic>
    </xdr:graphicFrame>
    <xdr:clientData/>
  </xdr:twoCellAnchor>
  <xdr:twoCellAnchor>
    <xdr:from>
      <xdr:col>11</xdr:col>
      <xdr:colOff>219075</xdr:colOff>
      <xdr:row>31</xdr:row>
      <xdr:rowOff>114300</xdr:rowOff>
    </xdr:from>
    <xdr:to>
      <xdr:col>12</xdr:col>
      <xdr:colOff>628650</xdr:colOff>
      <xdr:row>38</xdr:row>
      <xdr:rowOff>9525</xdr:rowOff>
    </xdr:to>
    <xdr:sp>
      <xdr:nvSpPr>
        <xdr:cNvPr id="3" name="AutoShape 5"/>
        <xdr:cNvSpPr>
          <a:spLocks/>
        </xdr:cNvSpPr>
      </xdr:nvSpPr>
      <xdr:spPr>
        <a:xfrm>
          <a:off x="7762875" y="5724525"/>
          <a:ext cx="1095375" cy="1095375"/>
        </a:xfrm>
        <a:prstGeom prst="wedgeRoundRectCallout">
          <a:avLst>
            <a:gd name="adj1" fmla="val -130870"/>
            <a:gd name="adj2" fmla="val -51740"/>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現在の目標の達成度を確認される場合はピンク色見出しのシート「１目標と到達度」に取り組んでください。
</a:t>
          </a:r>
        </a:p>
      </xdr:txBody>
    </xdr:sp>
    <xdr:clientData fPrintsWithSheet="0"/>
  </xdr:twoCellAnchor>
  <xdr:twoCellAnchor>
    <xdr:from>
      <xdr:col>10</xdr:col>
      <xdr:colOff>257175</xdr:colOff>
      <xdr:row>41</xdr:row>
      <xdr:rowOff>114300</xdr:rowOff>
    </xdr:from>
    <xdr:to>
      <xdr:col>12</xdr:col>
      <xdr:colOff>666750</xdr:colOff>
      <xdr:row>57</xdr:row>
      <xdr:rowOff>0</xdr:rowOff>
    </xdr:to>
    <xdr:sp>
      <xdr:nvSpPr>
        <xdr:cNvPr id="4" name="AutoShape 6"/>
        <xdr:cNvSpPr>
          <a:spLocks/>
        </xdr:cNvSpPr>
      </xdr:nvSpPr>
      <xdr:spPr>
        <a:xfrm>
          <a:off x="7115175" y="7439025"/>
          <a:ext cx="1781175" cy="2628900"/>
        </a:xfrm>
        <a:prstGeom prst="wedgeRoundRectCallout">
          <a:avLst>
            <a:gd name="adj1" fmla="val -62833"/>
            <a:gd name="adj2" fmla="val -103624"/>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具体計画には、数値的達成目標、年間スケジュールなどを考えて記入してください。
</a:t>
          </a:r>
        </a:p>
      </xdr:txBody>
    </xdr:sp>
    <xdr:clientData fPrintsWithSheet="0"/>
  </xdr:twoCellAnchor>
  <xdr:twoCellAnchor>
    <xdr:from>
      <xdr:col>10</xdr:col>
      <xdr:colOff>371475</xdr:colOff>
      <xdr:row>45</xdr:row>
      <xdr:rowOff>85725</xdr:rowOff>
    </xdr:from>
    <xdr:to>
      <xdr:col>12</xdr:col>
      <xdr:colOff>495300</xdr:colOff>
      <xdr:row>55</xdr:row>
      <xdr:rowOff>133350</xdr:rowOff>
    </xdr:to>
    <xdr:sp>
      <xdr:nvSpPr>
        <xdr:cNvPr id="5" name="Rectangle 7"/>
        <xdr:cNvSpPr>
          <a:spLocks/>
        </xdr:cNvSpPr>
      </xdr:nvSpPr>
      <xdr:spPr>
        <a:xfrm>
          <a:off x="7229475" y="8096250"/>
          <a:ext cx="1495425" cy="1762125"/>
        </a:xfrm>
        <a:prstGeom prst="rect">
          <a:avLst/>
        </a:prstGeom>
        <a:solidFill>
          <a:srgbClr val="66FF66"/>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【例】
①ニーズ調査：当事者ヒアリングの実施・５月
②要約筆記Ｖ養成講座の実施：定員20名・９月開催
③社協ＶＣだよりの発行：年４回(5月・8月・11月・2月）
④次年度版Ｖハンドブック等の作成：１月作成・３月発行
⑤○○委員会等の開催：年３回(5月・8月・11月・2月）</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28575</xdr:rowOff>
    </xdr:from>
    <xdr:to>
      <xdr:col>9</xdr:col>
      <xdr:colOff>638175</xdr:colOff>
      <xdr:row>65</xdr:row>
      <xdr:rowOff>0</xdr:rowOff>
    </xdr:to>
    <xdr:graphicFrame>
      <xdr:nvGraphicFramePr>
        <xdr:cNvPr id="1" name="Chart 1"/>
        <xdr:cNvGraphicFramePr/>
      </xdr:nvGraphicFramePr>
      <xdr:xfrm>
        <a:off x="9525" y="9448800"/>
        <a:ext cx="6800850" cy="2028825"/>
      </xdr:xfrm>
      <a:graphic>
        <a:graphicData uri="http://schemas.openxmlformats.org/drawingml/2006/chart">
          <c:chart xmlns:c="http://schemas.openxmlformats.org/drawingml/2006/chart" r:id="rId1"/>
        </a:graphicData>
      </a:graphic>
    </xdr:graphicFrame>
    <xdr:clientData/>
  </xdr:twoCellAnchor>
  <xdr:twoCellAnchor>
    <xdr:from>
      <xdr:col>10</xdr:col>
      <xdr:colOff>200025</xdr:colOff>
      <xdr:row>2</xdr:row>
      <xdr:rowOff>0</xdr:rowOff>
    </xdr:from>
    <xdr:to>
      <xdr:col>11</xdr:col>
      <xdr:colOff>647700</xdr:colOff>
      <xdr:row>7</xdr:row>
      <xdr:rowOff>142875</xdr:rowOff>
    </xdr:to>
    <xdr:sp>
      <xdr:nvSpPr>
        <xdr:cNvPr id="2" name="AutoShape 2"/>
        <xdr:cNvSpPr>
          <a:spLocks/>
        </xdr:cNvSpPr>
      </xdr:nvSpPr>
      <xdr:spPr>
        <a:xfrm>
          <a:off x="7058025" y="419100"/>
          <a:ext cx="1133475" cy="1009650"/>
        </a:xfrm>
        <a:prstGeom prst="wedgeRoundRectCallout">
          <a:avLst>
            <a:gd name="adj1" fmla="val -61763"/>
            <a:gd name="adj2" fmla="val 63185"/>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入力欄に１～５の数字を入力していきますと、下のグラフ、達成率が自動で完成します。</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0</xdr:rowOff>
    </xdr:from>
    <xdr:to>
      <xdr:col>5</xdr:col>
      <xdr:colOff>676275</xdr:colOff>
      <xdr:row>36</xdr:row>
      <xdr:rowOff>171450</xdr:rowOff>
    </xdr:to>
    <xdr:graphicFrame>
      <xdr:nvGraphicFramePr>
        <xdr:cNvPr id="1" name="Chart 1"/>
        <xdr:cNvGraphicFramePr/>
      </xdr:nvGraphicFramePr>
      <xdr:xfrm>
        <a:off x="28575" y="5248275"/>
        <a:ext cx="4076700" cy="1466850"/>
      </xdr:xfrm>
      <a:graphic>
        <a:graphicData uri="http://schemas.openxmlformats.org/drawingml/2006/chart">
          <c:chart xmlns:c="http://schemas.openxmlformats.org/drawingml/2006/chart" r:id="rId1"/>
        </a:graphicData>
      </a:graphic>
    </xdr:graphicFrame>
    <xdr:clientData/>
  </xdr:twoCellAnchor>
  <xdr:twoCellAnchor>
    <xdr:from>
      <xdr:col>9</xdr:col>
      <xdr:colOff>238125</xdr:colOff>
      <xdr:row>27</xdr:row>
      <xdr:rowOff>123825</xdr:rowOff>
    </xdr:from>
    <xdr:to>
      <xdr:col>12</xdr:col>
      <xdr:colOff>419100</xdr:colOff>
      <xdr:row>34</xdr:row>
      <xdr:rowOff>95250</xdr:rowOff>
    </xdr:to>
    <xdr:sp>
      <xdr:nvSpPr>
        <xdr:cNvPr id="2" name="AutoShape 4"/>
        <xdr:cNvSpPr>
          <a:spLocks/>
        </xdr:cNvSpPr>
      </xdr:nvSpPr>
      <xdr:spPr>
        <a:xfrm>
          <a:off x="6410325" y="4981575"/>
          <a:ext cx="2238375" cy="1314450"/>
        </a:xfrm>
        <a:prstGeom prst="wedgeRoundRectCallout">
          <a:avLst>
            <a:gd name="adj1" fmla="val -216384"/>
            <a:gd name="adj2" fmla="val -36231"/>
          </a:avLst>
        </a:prstGeom>
        <a:solidFill>
          <a:srgbClr val="00FF00"/>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＊記入不要
１～３を入力したら、次のシート「取組状況」にチェックリストが完成します。そのチェックリストをつけていけば、到達度が自動的にグラフになって表れます。</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12</xdr:row>
      <xdr:rowOff>104775</xdr:rowOff>
    </xdr:from>
    <xdr:to>
      <xdr:col>11</xdr:col>
      <xdr:colOff>9525</xdr:colOff>
      <xdr:row>18</xdr:row>
      <xdr:rowOff>133350</xdr:rowOff>
    </xdr:to>
    <xdr:sp>
      <xdr:nvSpPr>
        <xdr:cNvPr id="1" name="AutoShape 1"/>
        <xdr:cNvSpPr>
          <a:spLocks/>
        </xdr:cNvSpPr>
      </xdr:nvSpPr>
      <xdr:spPr>
        <a:xfrm>
          <a:off x="6353175" y="2419350"/>
          <a:ext cx="1200150" cy="1057275"/>
        </a:xfrm>
        <a:prstGeom prst="wedgeRoundRectCallout">
          <a:avLst>
            <a:gd name="adj1" fmla="val -125398"/>
            <a:gd name="adj2" fmla="val -59912"/>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自己点検シート５で設定した短期目標が、反映されますが、現在の目標設定と違う場合は入力しなおしてください。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0"/>
  <sheetViews>
    <sheetView tabSelected="1" workbookViewId="0" topLeftCell="A1">
      <selection activeCell="A1" sqref="A1:I1"/>
    </sheetView>
  </sheetViews>
  <sheetFormatPr defaultColWidth="9.00390625" defaultRowHeight="13.5"/>
  <sheetData>
    <row r="1" spans="1:9" ht="17.25">
      <c r="A1" s="155" t="s">
        <v>97</v>
      </c>
      <c r="B1" s="155"/>
      <c r="C1" s="155"/>
      <c r="D1" s="155"/>
      <c r="E1" s="155"/>
      <c r="F1" s="155"/>
      <c r="G1" s="155"/>
      <c r="H1" s="155"/>
      <c r="I1" s="155"/>
    </row>
    <row r="3" spans="1:9" ht="13.5">
      <c r="A3" s="156" t="s">
        <v>117</v>
      </c>
      <c r="B3" s="157"/>
      <c r="C3" s="157"/>
      <c r="D3" s="157"/>
      <c r="E3" s="157"/>
      <c r="F3" s="157"/>
      <c r="G3" s="157"/>
      <c r="H3" s="157"/>
      <c r="I3" s="158"/>
    </row>
    <row r="4" spans="1:9" ht="13.5">
      <c r="A4" s="42"/>
      <c r="B4" s="43"/>
      <c r="C4" s="43"/>
      <c r="D4" s="43"/>
      <c r="E4" s="43"/>
      <c r="F4" s="43"/>
      <c r="G4" s="43"/>
      <c r="H4" s="43"/>
      <c r="I4" s="44"/>
    </row>
    <row r="5" spans="1:9" ht="13.5">
      <c r="A5" s="152" t="s">
        <v>124</v>
      </c>
      <c r="B5" s="153"/>
      <c r="C5" s="153"/>
      <c r="D5" s="153"/>
      <c r="E5" s="153"/>
      <c r="F5" s="153"/>
      <c r="G5" s="153"/>
      <c r="H5" s="153"/>
      <c r="I5" s="154"/>
    </row>
    <row r="6" spans="1:9" ht="13.5">
      <c r="A6" s="152"/>
      <c r="B6" s="153"/>
      <c r="C6" s="153"/>
      <c r="D6" s="153"/>
      <c r="E6" s="153"/>
      <c r="F6" s="153"/>
      <c r="G6" s="153"/>
      <c r="H6" s="153"/>
      <c r="I6" s="154"/>
    </row>
    <row r="7" spans="1:9" ht="13.5">
      <c r="A7" s="45"/>
      <c r="B7" s="46"/>
      <c r="C7" s="46"/>
      <c r="D7" s="46"/>
      <c r="E7" s="46"/>
      <c r="F7" s="46"/>
      <c r="G7" s="46"/>
      <c r="H7" s="46"/>
      <c r="I7" s="47"/>
    </row>
    <row r="8" spans="1:9" ht="13.5" customHeight="1">
      <c r="A8" s="152" t="s">
        <v>119</v>
      </c>
      <c r="B8" s="153"/>
      <c r="C8" s="153"/>
      <c r="D8" s="153"/>
      <c r="E8" s="153"/>
      <c r="F8" s="153"/>
      <c r="G8" s="153"/>
      <c r="H8" s="153"/>
      <c r="I8" s="154"/>
    </row>
    <row r="9" spans="1:9" ht="13.5">
      <c r="A9" s="45"/>
      <c r="B9" s="46"/>
      <c r="C9" s="46"/>
      <c r="D9" s="46"/>
      <c r="E9" s="46"/>
      <c r="F9" s="46"/>
      <c r="G9" s="46"/>
      <c r="H9" s="46"/>
      <c r="I9" s="47"/>
    </row>
    <row r="10" spans="1:9" ht="13.5">
      <c r="A10" s="159" t="s">
        <v>208</v>
      </c>
      <c r="B10" s="153"/>
      <c r="C10" s="153"/>
      <c r="D10" s="153"/>
      <c r="E10" s="153"/>
      <c r="F10" s="153"/>
      <c r="G10" s="153"/>
      <c r="H10" s="153"/>
      <c r="I10" s="154"/>
    </row>
    <row r="11" spans="1:9" ht="13.5">
      <c r="A11" s="152"/>
      <c r="B11" s="153"/>
      <c r="C11" s="153"/>
      <c r="D11" s="153"/>
      <c r="E11" s="153"/>
      <c r="F11" s="153"/>
      <c r="G11" s="153"/>
      <c r="H11" s="153"/>
      <c r="I11" s="154"/>
    </row>
    <row r="12" spans="1:9" ht="13.5" customHeight="1">
      <c r="A12" s="152"/>
      <c r="B12" s="153"/>
      <c r="C12" s="153"/>
      <c r="D12" s="153"/>
      <c r="E12" s="153"/>
      <c r="F12" s="153"/>
      <c r="G12" s="153"/>
      <c r="H12" s="153"/>
      <c r="I12" s="154"/>
    </row>
    <row r="13" spans="1:9" ht="13.5" customHeight="1">
      <c r="A13" s="45"/>
      <c r="B13" s="46"/>
      <c r="C13" s="46"/>
      <c r="D13" s="46"/>
      <c r="E13" s="46"/>
      <c r="F13" s="46"/>
      <c r="G13" s="46"/>
      <c r="H13" s="46"/>
      <c r="I13" s="47"/>
    </row>
    <row r="14" spans="1:9" ht="13.5" customHeight="1">
      <c r="A14" s="152" t="s">
        <v>116</v>
      </c>
      <c r="B14" s="153"/>
      <c r="C14" s="153"/>
      <c r="D14" s="153"/>
      <c r="E14" s="153"/>
      <c r="F14" s="153"/>
      <c r="G14" s="153"/>
      <c r="H14" s="153"/>
      <c r="I14" s="154"/>
    </row>
    <row r="15" spans="1:9" ht="13.5">
      <c r="A15" s="45"/>
      <c r="B15" s="46"/>
      <c r="C15" s="46"/>
      <c r="D15" s="46"/>
      <c r="E15" s="46"/>
      <c r="F15" s="46"/>
      <c r="G15" s="46"/>
      <c r="H15" s="46"/>
      <c r="I15" s="47"/>
    </row>
    <row r="16" spans="1:9" ht="13.5">
      <c r="A16" s="152" t="s">
        <v>123</v>
      </c>
      <c r="B16" s="153"/>
      <c r="C16" s="153"/>
      <c r="D16" s="153"/>
      <c r="E16" s="153"/>
      <c r="F16" s="153"/>
      <c r="G16" s="153"/>
      <c r="H16" s="153"/>
      <c r="I16" s="154"/>
    </row>
    <row r="17" spans="1:9" ht="13.5">
      <c r="A17" s="152"/>
      <c r="B17" s="153"/>
      <c r="C17" s="153"/>
      <c r="D17" s="153"/>
      <c r="E17" s="153"/>
      <c r="F17" s="153"/>
      <c r="G17" s="153"/>
      <c r="H17" s="153"/>
      <c r="I17" s="154"/>
    </row>
    <row r="18" spans="1:9" ht="13.5">
      <c r="A18" s="45"/>
      <c r="B18" s="46"/>
      <c r="C18" s="46"/>
      <c r="D18" s="46"/>
      <c r="E18" s="46"/>
      <c r="F18" s="46"/>
      <c r="G18" s="46"/>
      <c r="H18" s="46"/>
      <c r="I18" s="47"/>
    </row>
    <row r="19" spans="1:9" ht="13.5">
      <c r="A19" s="152" t="s">
        <v>202</v>
      </c>
      <c r="B19" s="153"/>
      <c r="C19" s="153"/>
      <c r="D19" s="153"/>
      <c r="E19" s="153"/>
      <c r="F19" s="153"/>
      <c r="G19" s="153"/>
      <c r="H19" s="153"/>
      <c r="I19" s="154"/>
    </row>
    <row r="20" spans="1:9" ht="13.5">
      <c r="A20" s="48"/>
      <c r="B20" s="49"/>
      <c r="C20" s="49"/>
      <c r="D20" s="49"/>
      <c r="E20" s="49"/>
      <c r="F20" s="49"/>
      <c r="G20" s="49"/>
      <c r="H20" s="49"/>
      <c r="I20" s="50"/>
    </row>
    <row r="21" spans="1:9" ht="13.5">
      <c r="A21" s="156" t="s">
        <v>118</v>
      </c>
      <c r="B21" s="157"/>
      <c r="C21" s="157"/>
      <c r="D21" s="157"/>
      <c r="E21" s="157"/>
      <c r="F21" s="157"/>
      <c r="G21" s="157"/>
      <c r="H21" s="157"/>
      <c r="I21" s="158"/>
    </row>
    <row r="22" spans="1:9" ht="13.5">
      <c r="A22" s="53"/>
      <c r="B22" s="54"/>
      <c r="C22" s="54"/>
      <c r="D22" s="54"/>
      <c r="E22" s="54"/>
      <c r="F22" s="54"/>
      <c r="G22" s="54"/>
      <c r="H22" s="54"/>
      <c r="I22" s="55"/>
    </row>
    <row r="23" spans="1:9" ht="13.5" customHeight="1">
      <c r="A23" s="160" t="s">
        <v>120</v>
      </c>
      <c r="B23" s="161"/>
      <c r="C23" s="161"/>
      <c r="D23" s="161"/>
      <c r="E23" s="161"/>
      <c r="F23" s="161"/>
      <c r="G23" s="161"/>
      <c r="H23" s="161"/>
      <c r="I23" s="162"/>
    </row>
    <row r="24" spans="1:9" ht="13.5">
      <c r="A24" s="160"/>
      <c r="B24" s="161"/>
      <c r="C24" s="161"/>
      <c r="D24" s="161"/>
      <c r="E24" s="161"/>
      <c r="F24" s="161"/>
      <c r="G24" s="161"/>
      <c r="H24" s="161"/>
      <c r="I24" s="162"/>
    </row>
    <row r="25" spans="1:9" ht="13.5">
      <c r="A25" s="160"/>
      <c r="B25" s="161"/>
      <c r="C25" s="161"/>
      <c r="D25" s="161"/>
      <c r="E25" s="161"/>
      <c r="F25" s="161"/>
      <c r="G25" s="161"/>
      <c r="H25" s="161"/>
      <c r="I25" s="162"/>
    </row>
    <row r="26" spans="1:9" ht="13.5">
      <c r="A26" s="53"/>
      <c r="B26" s="54"/>
      <c r="C26" s="54"/>
      <c r="D26" s="54"/>
      <c r="E26" s="54"/>
      <c r="F26" s="54"/>
      <c r="G26" s="54"/>
      <c r="H26" s="54"/>
      <c r="I26" s="55"/>
    </row>
    <row r="27" spans="1:9" ht="13.5">
      <c r="A27" s="152" t="s">
        <v>203</v>
      </c>
      <c r="B27" s="153"/>
      <c r="C27" s="153"/>
      <c r="D27" s="153"/>
      <c r="E27" s="153"/>
      <c r="F27" s="153"/>
      <c r="G27" s="153"/>
      <c r="H27" s="153"/>
      <c r="I27" s="154"/>
    </row>
    <row r="28" spans="1:9" ht="13.5">
      <c r="A28" s="152"/>
      <c r="B28" s="153"/>
      <c r="C28" s="153"/>
      <c r="D28" s="153"/>
      <c r="E28" s="153"/>
      <c r="F28" s="153"/>
      <c r="G28" s="153"/>
      <c r="H28" s="153"/>
      <c r="I28" s="154"/>
    </row>
    <row r="29" spans="1:9" ht="13.5">
      <c r="A29" s="152"/>
      <c r="B29" s="153"/>
      <c r="C29" s="153"/>
      <c r="D29" s="153"/>
      <c r="E29" s="153"/>
      <c r="F29" s="153"/>
      <c r="G29" s="153"/>
      <c r="H29" s="153"/>
      <c r="I29" s="154"/>
    </row>
    <row r="30" spans="1:9" ht="13.5">
      <c r="A30" s="48"/>
      <c r="B30" s="49"/>
      <c r="C30" s="49"/>
      <c r="D30" s="49"/>
      <c r="E30" s="49"/>
      <c r="F30" s="49"/>
      <c r="G30" s="49"/>
      <c r="H30" s="49"/>
      <c r="I30" s="50"/>
    </row>
  </sheetData>
  <mergeCells count="11">
    <mergeCell ref="A21:I21"/>
    <mergeCell ref="A27:I29"/>
    <mergeCell ref="A16:I17"/>
    <mergeCell ref="A19:I19"/>
    <mergeCell ref="A23:I25"/>
    <mergeCell ref="A14:I14"/>
    <mergeCell ref="A8:I8"/>
    <mergeCell ref="A1:I1"/>
    <mergeCell ref="A3:I3"/>
    <mergeCell ref="A5:I6"/>
    <mergeCell ref="A10:I12"/>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4"/>
    <pageSetUpPr fitToPage="1"/>
  </sheetPr>
  <dimension ref="A1:J38"/>
  <sheetViews>
    <sheetView workbookViewId="0" topLeftCell="A1">
      <selection activeCell="A1" sqref="A1:J1"/>
    </sheetView>
  </sheetViews>
  <sheetFormatPr defaultColWidth="9.00390625" defaultRowHeight="13.5"/>
  <sheetData>
    <row r="1" spans="1:10" ht="18.75">
      <c r="A1" s="150" t="s">
        <v>178</v>
      </c>
      <c r="B1" s="145"/>
      <c r="C1" s="145"/>
      <c r="D1" s="145"/>
      <c r="E1" s="145"/>
      <c r="F1" s="145"/>
      <c r="G1" s="145"/>
      <c r="H1" s="145"/>
      <c r="I1" s="145"/>
      <c r="J1" s="145"/>
    </row>
    <row r="3" ht="17.25">
      <c r="A3" s="1" t="s">
        <v>174</v>
      </c>
    </row>
    <row r="4" ht="14.25">
      <c r="A4" s="2"/>
    </row>
    <row r="5" spans="1:10" ht="13.5">
      <c r="A5" s="57" t="s">
        <v>158</v>
      </c>
      <c r="B5" s="267">
        <f>IF('１目標確認'!B5=0,"",'１目標確認'!B5)</f>
      </c>
      <c r="C5" s="267"/>
      <c r="D5" s="267"/>
      <c r="E5" s="267"/>
      <c r="F5" s="267"/>
      <c r="G5" s="267"/>
      <c r="H5" s="267"/>
      <c r="I5" s="267"/>
      <c r="J5" s="267"/>
    </row>
    <row r="6" spans="1:10" ht="13.5">
      <c r="A6" s="57" t="s">
        <v>159</v>
      </c>
      <c r="B6" s="267">
        <f>IF('１目標確認'!B6=0,"",'１目標確認'!B6)</f>
      </c>
      <c r="C6" s="267"/>
      <c r="D6" s="267"/>
      <c r="E6" s="267"/>
      <c r="F6" s="267"/>
      <c r="G6" s="267"/>
      <c r="H6" s="267"/>
      <c r="I6" s="267"/>
      <c r="J6" s="267"/>
    </row>
    <row r="7" spans="1:10" ht="13.5">
      <c r="A7" s="57" t="s">
        <v>160</v>
      </c>
      <c r="B7" s="267">
        <f>IF('１目標確認'!B7=0,"",'１目標確認'!B7)</f>
      </c>
      <c r="C7" s="267"/>
      <c r="D7" s="267"/>
      <c r="E7" s="267"/>
      <c r="F7" s="267"/>
      <c r="G7" s="267"/>
      <c r="H7" s="267"/>
      <c r="I7" s="267"/>
      <c r="J7" s="267"/>
    </row>
    <row r="8" spans="1:10" ht="13.5">
      <c r="A8" s="57" t="s">
        <v>161</v>
      </c>
      <c r="B8" s="267">
        <f>IF('１目標確認'!B8=0,"",'１目標確認'!B8)</f>
      </c>
      <c r="C8" s="267"/>
      <c r="D8" s="267"/>
      <c r="E8" s="267"/>
      <c r="F8" s="267"/>
      <c r="G8" s="267"/>
      <c r="H8" s="267"/>
      <c r="I8" s="267"/>
      <c r="J8" s="267"/>
    </row>
    <row r="9" spans="1:10" ht="13.5">
      <c r="A9" s="57" t="s">
        <v>162</v>
      </c>
      <c r="B9" s="267">
        <f>IF('１目標確認'!B9=0,"",'１目標確認'!B9)</f>
      </c>
      <c r="C9" s="267"/>
      <c r="D9" s="267"/>
      <c r="E9" s="267"/>
      <c r="F9" s="267"/>
      <c r="G9" s="267"/>
      <c r="H9" s="267"/>
      <c r="I9" s="267"/>
      <c r="J9" s="267"/>
    </row>
    <row r="12" ht="17.25">
      <c r="A12" s="6" t="s">
        <v>175</v>
      </c>
    </row>
    <row r="13" ht="14.25">
      <c r="A13" s="7"/>
    </row>
    <row r="14" spans="1:10" ht="13.5">
      <c r="A14" s="57" t="s">
        <v>158</v>
      </c>
      <c r="B14" s="267">
        <f>IF('１目標確認'!B14=0,"",'１目標確認'!B14)</f>
      </c>
      <c r="C14" s="267"/>
      <c r="D14" s="267"/>
      <c r="E14" s="267"/>
      <c r="F14" s="267"/>
      <c r="G14" s="267"/>
      <c r="H14" s="267"/>
      <c r="I14" s="267"/>
      <c r="J14" s="267"/>
    </row>
    <row r="15" spans="1:10" ht="13.5">
      <c r="A15" s="57" t="s">
        <v>159</v>
      </c>
      <c r="B15" s="267">
        <f>IF('１目標確認'!B15=0,"",'１目標確認'!B15)</f>
      </c>
      <c r="C15" s="267"/>
      <c r="D15" s="267"/>
      <c r="E15" s="267"/>
      <c r="F15" s="267"/>
      <c r="G15" s="267"/>
      <c r="H15" s="267"/>
      <c r="I15" s="267"/>
      <c r="J15" s="267"/>
    </row>
    <row r="16" spans="1:10" ht="13.5">
      <c r="A16" s="57" t="s">
        <v>160</v>
      </c>
      <c r="B16" s="267">
        <f>IF('１目標確認'!B16=0,"",'１目標確認'!B16)</f>
      </c>
      <c r="C16" s="267"/>
      <c r="D16" s="267"/>
      <c r="E16" s="267"/>
      <c r="F16" s="267"/>
      <c r="G16" s="267"/>
      <c r="H16" s="267"/>
      <c r="I16" s="267"/>
      <c r="J16" s="267"/>
    </row>
    <row r="17" spans="1:10" ht="13.5">
      <c r="A17" s="58" t="s">
        <v>161</v>
      </c>
      <c r="B17" s="267">
        <f>IF('１目標確認'!B17=0,"",'１目標確認'!B17)</f>
      </c>
      <c r="C17" s="267"/>
      <c r="D17" s="267"/>
      <c r="E17" s="267"/>
      <c r="F17" s="267"/>
      <c r="G17" s="267"/>
      <c r="H17" s="267"/>
      <c r="I17" s="267"/>
      <c r="J17" s="267"/>
    </row>
    <row r="18" spans="1:10" ht="13.5">
      <c r="A18" s="58" t="s">
        <v>162</v>
      </c>
      <c r="B18" s="267">
        <f>IF('１目標確認'!B18=0,"",'１目標確認'!B18)</f>
      </c>
      <c r="C18" s="267"/>
      <c r="D18" s="267"/>
      <c r="E18" s="267"/>
      <c r="F18" s="267"/>
      <c r="G18" s="267"/>
      <c r="H18" s="267"/>
      <c r="I18" s="267"/>
      <c r="J18" s="267"/>
    </row>
    <row r="21" spans="1:10" ht="17.25">
      <c r="A21" s="268" t="s">
        <v>173</v>
      </c>
      <c r="B21" s="268"/>
      <c r="C21" s="268"/>
      <c r="D21" s="268"/>
      <c r="E21" s="268"/>
      <c r="F21" s="268"/>
      <c r="G21" s="268"/>
      <c r="H21" s="268"/>
      <c r="I21" s="268"/>
      <c r="J21" s="268"/>
    </row>
    <row r="23" spans="1:10" ht="13.5">
      <c r="A23" s="102" t="s">
        <v>158</v>
      </c>
      <c r="B23" s="264">
        <f>'５短期目標'!B30</f>
      </c>
      <c r="C23" s="264"/>
      <c r="D23" s="264"/>
      <c r="E23" s="264"/>
      <c r="F23" s="264"/>
      <c r="G23" s="264"/>
      <c r="H23" s="264"/>
      <c r="I23" s="264"/>
      <c r="J23" s="264"/>
    </row>
    <row r="24" spans="1:10" ht="13.5">
      <c r="A24" s="102" t="s">
        <v>159</v>
      </c>
      <c r="B24" s="264">
        <f>'５短期目標'!B40</f>
      </c>
      <c r="C24" s="264"/>
      <c r="D24" s="264"/>
      <c r="E24" s="264"/>
      <c r="F24" s="264"/>
      <c r="G24" s="264"/>
      <c r="H24" s="264"/>
      <c r="I24" s="264"/>
      <c r="J24" s="264"/>
    </row>
    <row r="25" spans="1:10" ht="13.5">
      <c r="A25" s="102" t="s">
        <v>160</v>
      </c>
      <c r="B25" s="264">
        <f>'５短期目標'!B50</f>
      </c>
      <c r="C25" s="264"/>
      <c r="D25" s="264"/>
      <c r="E25" s="264"/>
      <c r="F25" s="264"/>
      <c r="G25" s="264"/>
      <c r="H25" s="264"/>
      <c r="I25" s="264"/>
      <c r="J25" s="264"/>
    </row>
    <row r="26" spans="1:10" ht="13.5">
      <c r="A26" s="102" t="s">
        <v>161</v>
      </c>
      <c r="B26" s="264">
        <f>'５短期目標'!B60</f>
      </c>
      <c r="C26" s="264"/>
      <c r="D26" s="264"/>
      <c r="E26" s="264"/>
      <c r="F26" s="264"/>
      <c r="G26" s="264"/>
      <c r="H26" s="264"/>
      <c r="I26" s="264"/>
      <c r="J26" s="264"/>
    </row>
    <row r="27" spans="1:10" ht="13.5">
      <c r="A27" s="102" t="s">
        <v>162</v>
      </c>
      <c r="B27" s="264">
        <f>'５短期目標'!B70</f>
      </c>
      <c r="C27" s="264"/>
      <c r="D27" s="264"/>
      <c r="E27" s="264"/>
      <c r="F27" s="264"/>
      <c r="G27" s="264"/>
      <c r="H27" s="264"/>
      <c r="I27" s="264"/>
      <c r="J27" s="264"/>
    </row>
    <row r="29" spans="1:10" ht="17.25">
      <c r="A29" s="265" t="s">
        <v>176</v>
      </c>
      <c r="B29" s="265"/>
      <c r="C29" s="265"/>
      <c r="D29" s="265"/>
      <c r="E29" s="265"/>
      <c r="F29" s="265"/>
      <c r="G29" s="265"/>
      <c r="H29" s="265"/>
      <c r="I29" s="265"/>
      <c r="J29" s="265"/>
    </row>
    <row r="31" spans="7:9" ht="17.25">
      <c r="G31" s="266" t="s">
        <v>166</v>
      </c>
      <c r="H31" s="266"/>
      <c r="I31" s="266"/>
    </row>
    <row r="33" spans="7:9" ht="13.5">
      <c r="G33" s="103" t="s">
        <v>158</v>
      </c>
      <c r="H33" s="104">
        <f>IF('集計(2)'!B10=0,"",'集計(2)'!B10)</f>
      </c>
      <c r="I33" s="105" t="s">
        <v>133</v>
      </c>
    </row>
    <row r="34" spans="1:10" ht="17.25">
      <c r="A34" s="106"/>
      <c r="B34" s="106"/>
      <c r="C34" s="106"/>
      <c r="D34" s="106"/>
      <c r="E34" s="106"/>
      <c r="F34" s="106"/>
      <c r="G34" s="103" t="s">
        <v>159</v>
      </c>
      <c r="H34" s="104">
        <f>IF('集計(2)'!B11=0,"",'集計(2)'!B11)</f>
      </c>
      <c r="I34" s="105" t="s">
        <v>133</v>
      </c>
      <c r="J34" s="106"/>
    </row>
    <row r="35" spans="2:9" ht="13.5">
      <c r="B35" s="107"/>
      <c r="C35" s="108"/>
      <c r="D35" s="109"/>
      <c r="G35" s="103" t="s">
        <v>160</v>
      </c>
      <c r="H35" s="104">
        <f>IF('集計(2)'!B12=0,"",'集計(2)'!B12)</f>
      </c>
      <c r="I35" s="105" t="s">
        <v>133</v>
      </c>
    </row>
    <row r="36" spans="2:9" ht="13.5">
      <c r="B36" s="107"/>
      <c r="C36" s="108"/>
      <c r="D36" s="109"/>
      <c r="G36" s="103" t="s">
        <v>161</v>
      </c>
      <c r="H36" s="104">
        <f>IF('集計(2)'!B13=0,"",'集計(2)'!B13)</f>
      </c>
      <c r="I36" s="105" t="s">
        <v>133</v>
      </c>
    </row>
    <row r="37" spans="2:9" ht="13.5">
      <c r="B37" s="107"/>
      <c r="C37" s="108"/>
      <c r="D37" s="109"/>
      <c r="G37" s="110" t="s">
        <v>162</v>
      </c>
      <c r="H37" s="104">
        <f>IF('集計(2)'!B14=0,"",'集計(2)'!B14)</f>
      </c>
      <c r="I37" s="111" t="s">
        <v>133</v>
      </c>
    </row>
    <row r="38" spans="2:4" ht="13.5">
      <c r="B38" s="107"/>
      <c r="C38" s="108"/>
      <c r="D38" s="109"/>
    </row>
  </sheetData>
  <mergeCells count="19">
    <mergeCell ref="A1:J1"/>
    <mergeCell ref="B5:J5"/>
    <mergeCell ref="B6:J6"/>
    <mergeCell ref="B7:J7"/>
    <mergeCell ref="B8:J8"/>
    <mergeCell ref="B9:J9"/>
    <mergeCell ref="B14:J14"/>
    <mergeCell ref="B15:J15"/>
    <mergeCell ref="B16:J16"/>
    <mergeCell ref="B17:J17"/>
    <mergeCell ref="B18:J18"/>
    <mergeCell ref="A21:J21"/>
    <mergeCell ref="B27:J27"/>
    <mergeCell ref="A29:J29"/>
    <mergeCell ref="G31:I31"/>
    <mergeCell ref="B23:J23"/>
    <mergeCell ref="B24:J24"/>
    <mergeCell ref="B25:J25"/>
    <mergeCell ref="B26:J26"/>
  </mergeCells>
  <printOptions/>
  <pageMargins left="0.75" right="0.75" top="1" bottom="1" header="0.512" footer="0.512"/>
  <pageSetup fitToHeight="1" fitToWidth="1"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sheetPr>
    <tabColor indexed="14"/>
  </sheetPr>
  <dimension ref="A1:K36"/>
  <sheetViews>
    <sheetView workbookViewId="0" topLeftCell="A1">
      <selection activeCell="A1" sqref="A1:I1"/>
    </sheetView>
  </sheetViews>
  <sheetFormatPr defaultColWidth="9.00390625" defaultRowHeight="13.5"/>
  <sheetData>
    <row r="1" spans="1:11" ht="18.75">
      <c r="A1" s="247" t="s">
        <v>179</v>
      </c>
      <c r="B1" s="247"/>
      <c r="C1" s="247"/>
      <c r="D1" s="247"/>
      <c r="E1" s="247"/>
      <c r="F1" s="247"/>
      <c r="G1" s="247"/>
      <c r="H1" s="247"/>
      <c r="I1" s="247"/>
      <c r="J1" s="112"/>
      <c r="K1" s="112"/>
    </row>
    <row r="4" spans="1:10" ht="17.25">
      <c r="A4" s="113" t="s">
        <v>177</v>
      </c>
      <c r="B4" s="113"/>
      <c r="C4" s="113"/>
      <c r="D4" s="113"/>
      <c r="E4" s="113"/>
      <c r="F4" s="113"/>
      <c r="G4" s="113"/>
      <c r="H4" s="113"/>
      <c r="I4" s="113"/>
      <c r="J4" s="113"/>
    </row>
    <row r="5" spans="1:10" ht="17.25">
      <c r="A5" s="113"/>
      <c r="B5" s="113"/>
      <c r="C5" s="113"/>
      <c r="D5" s="113"/>
      <c r="E5" s="113"/>
      <c r="F5" s="113"/>
      <c r="G5" s="113"/>
      <c r="H5" s="113"/>
      <c r="I5" s="113"/>
      <c r="J5" s="113"/>
    </row>
    <row r="6" spans="1:10" ht="17.25">
      <c r="A6" s="114" t="s">
        <v>169</v>
      </c>
      <c r="B6" s="115"/>
      <c r="C6" s="271" t="s">
        <v>167</v>
      </c>
      <c r="D6" s="271"/>
      <c r="E6" s="271"/>
      <c r="F6" s="271"/>
      <c r="G6" s="271"/>
      <c r="H6" s="271"/>
      <c r="I6" s="271"/>
      <c r="J6" s="113"/>
    </row>
    <row r="7" spans="1:10" ht="17.25">
      <c r="A7" s="114"/>
      <c r="B7" s="117"/>
      <c r="C7" s="116" t="s">
        <v>168</v>
      </c>
      <c r="D7" s="113"/>
      <c r="E7" s="113"/>
      <c r="F7" s="113"/>
      <c r="G7" s="113"/>
      <c r="H7" s="113"/>
      <c r="I7" s="113"/>
      <c r="J7" s="113"/>
    </row>
    <row r="8" spans="1:10" ht="13.5">
      <c r="A8" s="118" t="s">
        <v>158</v>
      </c>
      <c r="B8" s="143">
        <f>'１目標と到達度'!B23</f>
      </c>
      <c r="C8" s="144"/>
      <c r="D8" s="144"/>
      <c r="E8" s="144"/>
      <c r="F8" s="144"/>
      <c r="G8" s="144"/>
      <c r="H8" s="144"/>
      <c r="I8" s="182"/>
      <c r="J8" s="119"/>
    </row>
    <row r="9" spans="1:10" ht="13.5">
      <c r="A9" s="120"/>
      <c r="B9" s="98" t="s">
        <v>205</v>
      </c>
      <c r="C9" s="99"/>
      <c r="D9" s="99"/>
      <c r="E9" s="99"/>
      <c r="F9" s="99"/>
      <c r="G9" s="99"/>
      <c r="H9" s="100"/>
      <c r="I9" s="121" t="s">
        <v>143</v>
      </c>
      <c r="J9" s="122"/>
    </row>
    <row r="10" spans="1:10" ht="13.5">
      <c r="A10" s="123">
        <v>-1</v>
      </c>
      <c r="B10" s="269">
        <f>IF('５短期目標'!B33=0,"",'５短期目標'!B33)</f>
      </c>
      <c r="C10" s="270"/>
      <c r="D10" s="270"/>
      <c r="E10" s="270"/>
      <c r="F10" s="270"/>
      <c r="G10" s="270"/>
      <c r="H10" s="270"/>
      <c r="I10" s="124"/>
      <c r="J10" s="125"/>
    </row>
    <row r="11" spans="1:10" ht="13.5">
      <c r="A11" s="61">
        <v>-2</v>
      </c>
      <c r="B11" s="269">
        <f>IF('５短期目標'!B35=0,"",'５短期目標'!B35)</f>
      </c>
      <c r="C11" s="270"/>
      <c r="D11" s="270"/>
      <c r="E11" s="270"/>
      <c r="F11" s="270"/>
      <c r="G11" s="270"/>
      <c r="H11" s="270"/>
      <c r="I11" s="101"/>
      <c r="J11" s="125"/>
    </row>
    <row r="12" spans="1:10" ht="13.5">
      <c r="A12" s="61">
        <v>-3</v>
      </c>
      <c r="B12" s="269">
        <f>IF('５短期目標'!B37=0,"",'５短期目標'!B37)</f>
      </c>
      <c r="C12" s="270"/>
      <c r="D12" s="270"/>
      <c r="E12" s="270"/>
      <c r="F12" s="270"/>
      <c r="G12" s="270"/>
      <c r="H12" s="270"/>
      <c r="I12" s="101"/>
      <c r="J12" s="125"/>
    </row>
    <row r="13" spans="1:10" ht="13.5">
      <c r="A13" s="33"/>
      <c r="B13" s="29"/>
      <c r="C13" s="29"/>
      <c r="D13" s="29"/>
      <c r="E13" s="29"/>
      <c r="F13" s="29"/>
      <c r="G13" s="29"/>
      <c r="H13" s="29"/>
      <c r="I13" s="29"/>
      <c r="J13" s="29"/>
    </row>
    <row r="14" spans="1:10" ht="13.5">
      <c r="A14" s="126" t="s">
        <v>159</v>
      </c>
      <c r="B14" s="143">
        <f>'１目標と到達度'!B24</f>
      </c>
      <c r="C14" s="144"/>
      <c r="D14" s="144"/>
      <c r="E14" s="144"/>
      <c r="F14" s="144"/>
      <c r="G14" s="144"/>
      <c r="H14" s="144"/>
      <c r="I14" s="182"/>
      <c r="J14" s="119"/>
    </row>
    <row r="15" spans="1:10" ht="13.5">
      <c r="A15" s="120"/>
      <c r="B15" s="200" t="s">
        <v>206</v>
      </c>
      <c r="C15" s="201"/>
      <c r="D15" s="201"/>
      <c r="E15" s="201"/>
      <c r="F15" s="201"/>
      <c r="G15" s="201"/>
      <c r="H15" s="202"/>
      <c r="I15" s="127" t="s">
        <v>143</v>
      </c>
      <c r="J15" s="122"/>
    </row>
    <row r="16" spans="1:10" ht="13.5">
      <c r="A16" s="61">
        <v>-1</v>
      </c>
      <c r="B16" s="269">
        <f>IF('５短期目標'!B43=0,"",'５短期目標'!B43)</f>
      </c>
      <c r="C16" s="270"/>
      <c r="D16" s="270"/>
      <c r="E16" s="270"/>
      <c r="F16" s="270"/>
      <c r="G16" s="270"/>
      <c r="H16" s="270"/>
      <c r="I16" s="4"/>
      <c r="J16" s="122"/>
    </row>
    <row r="17" spans="1:10" ht="13.5">
      <c r="A17" s="61">
        <v>-2</v>
      </c>
      <c r="B17" s="269">
        <f>IF('５短期目標'!B45=0,"",'５短期目標'!B45)</f>
      </c>
      <c r="C17" s="270"/>
      <c r="D17" s="270"/>
      <c r="E17" s="270"/>
      <c r="F17" s="270"/>
      <c r="G17" s="270"/>
      <c r="H17" s="270"/>
      <c r="I17" s="101"/>
      <c r="J17" s="125"/>
    </row>
    <row r="18" spans="1:10" ht="13.5">
      <c r="A18" s="61">
        <v>-3</v>
      </c>
      <c r="B18" s="269">
        <f>IF('５短期目標'!B47=0,"",'５短期目標'!B47)</f>
      </c>
      <c r="C18" s="270"/>
      <c r="D18" s="270"/>
      <c r="E18" s="270"/>
      <c r="F18" s="270"/>
      <c r="G18" s="270"/>
      <c r="H18" s="270"/>
      <c r="I18" s="101"/>
      <c r="J18" s="125"/>
    </row>
    <row r="20" spans="1:10" ht="13.5">
      <c r="A20" s="128" t="s">
        <v>160</v>
      </c>
      <c r="B20" s="143">
        <f>'１目標と到達度'!B25</f>
      </c>
      <c r="C20" s="144"/>
      <c r="D20" s="144"/>
      <c r="E20" s="144"/>
      <c r="F20" s="144"/>
      <c r="G20" s="144"/>
      <c r="H20" s="144"/>
      <c r="I20" s="182"/>
      <c r="J20" s="119"/>
    </row>
    <row r="21" spans="1:10" ht="13.5">
      <c r="A21" s="120"/>
      <c r="B21" s="200" t="s">
        <v>163</v>
      </c>
      <c r="C21" s="201"/>
      <c r="D21" s="201"/>
      <c r="E21" s="201"/>
      <c r="F21" s="201"/>
      <c r="G21" s="201"/>
      <c r="H21" s="202"/>
      <c r="I21" s="129" t="s">
        <v>143</v>
      </c>
      <c r="J21" s="122"/>
    </row>
    <row r="22" spans="1:10" ht="13.5">
      <c r="A22" s="61">
        <v>-1</v>
      </c>
      <c r="B22" s="269">
        <f>IF('５短期目標'!B53=0,"",'５短期目標'!B53)</f>
      </c>
      <c r="C22" s="270"/>
      <c r="D22" s="270"/>
      <c r="E22" s="270"/>
      <c r="F22" s="270"/>
      <c r="G22" s="270"/>
      <c r="H22" s="270"/>
      <c r="I22" s="101"/>
      <c r="J22" s="125"/>
    </row>
    <row r="23" spans="1:10" ht="13.5">
      <c r="A23" s="61">
        <v>-2</v>
      </c>
      <c r="B23" s="269">
        <f>IF('５短期目標'!B55=0,"",'５短期目標'!B55)</f>
      </c>
      <c r="C23" s="270"/>
      <c r="D23" s="270"/>
      <c r="E23" s="270"/>
      <c r="F23" s="270"/>
      <c r="G23" s="270"/>
      <c r="H23" s="270"/>
      <c r="I23" s="101"/>
      <c r="J23" s="125"/>
    </row>
    <row r="24" spans="1:10" ht="13.5">
      <c r="A24" s="61">
        <v>-3</v>
      </c>
      <c r="B24" s="269">
        <f>IF('５短期目標'!B57=0,"",'５短期目標'!B57)</f>
      </c>
      <c r="C24" s="270"/>
      <c r="D24" s="270"/>
      <c r="E24" s="270"/>
      <c r="F24" s="270"/>
      <c r="G24" s="270"/>
      <c r="H24" s="270"/>
      <c r="I24" s="101"/>
      <c r="J24" s="125"/>
    </row>
    <row r="26" spans="1:10" ht="13.5">
      <c r="A26" s="130" t="s">
        <v>161</v>
      </c>
      <c r="B26" s="143">
        <f>'１目標と到達度'!B26</f>
      </c>
      <c r="C26" s="144"/>
      <c r="D26" s="144"/>
      <c r="E26" s="144"/>
      <c r="F26" s="144"/>
      <c r="G26" s="144"/>
      <c r="H26" s="144"/>
      <c r="I26" s="182"/>
      <c r="J26" s="131"/>
    </row>
    <row r="27" spans="1:10" ht="13.5">
      <c r="A27" s="120"/>
      <c r="B27" s="219" t="s">
        <v>164</v>
      </c>
      <c r="C27" s="219"/>
      <c r="D27" s="219"/>
      <c r="E27" s="219"/>
      <c r="F27" s="219"/>
      <c r="G27" s="219"/>
      <c r="H27" s="219"/>
      <c r="I27" s="132" t="s">
        <v>143</v>
      </c>
      <c r="J27" s="122"/>
    </row>
    <row r="28" spans="1:10" ht="13.5">
      <c r="A28" s="62">
        <v>-1</v>
      </c>
      <c r="B28" s="269">
        <f>IF('５短期目標'!B63=0,"",'５短期目標'!B63)</f>
      </c>
      <c r="C28" s="270"/>
      <c r="D28" s="270"/>
      <c r="E28" s="270"/>
      <c r="F28" s="270"/>
      <c r="G28" s="270"/>
      <c r="H28" s="270"/>
      <c r="I28" s="101"/>
      <c r="J28" s="125"/>
    </row>
    <row r="29" spans="1:10" ht="13.5">
      <c r="A29" s="62">
        <v>-2</v>
      </c>
      <c r="B29" s="269">
        <f>IF('５短期目標'!B65=0,"",'５短期目標'!B65)</f>
      </c>
      <c r="C29" s="270"/>
      <c r="D29" s="270"/>
      <c r="E29" s="270"/>
      <c r="F29" s="270"/>
      <c r="G29" s="270"/>
      <c r="H29" s="270"/>
      <c r="I29" s="101"/>
      <c r="J29" s="125"/>
    </row>
    <row r="30" spans="1:10" ht="13.5">
      <c r="A30" s="62">
        <v>-3</v>
      </c>
      <c r="B30" s="269">
        <f>IF('５短期目標'!B67=0,"",'５短期目標'!B67)</f>
      </c>
      <c r="C30" s="270"/>
      <c r="D30" s="270"/>
      <c r="E30" s="270"/>
      <c r="F30" s="270"/>
      <c r="G30" s="270"/>
      <c r="H30" s="270"/>
      <c r="I30" s="101"/>
      <c r="J30" s="125"/>
    </row>
    <row r="32" spans="1:10" ht="13.5">
      <c r="A32" s="133" t="s">
        <v>162</v>
      </c>
      <c r="B32" s="143">
        <f>'１目標と到達度'!B27</f>
      </c>
      <c r="C32" s="144"/>
      <c r="D32" s="144"/>
      <c r="E32" s="144"/>
      <c r="F32" s="144"/>
      <c r="G32" s="144"/>
      <c r="H32" s="144"/>
      <c r="I32" s="182"/>
      <c r="J32" s="131"/>
    </row>
    <row r="33" spans="1:10" ht="13.5">
      <c r="A33" s="120"/>
      <c r="B33" s="219" t="s">
        <v>165</v>
      </c>
      <c r="C33" s="219"/>
      <c r="D33" s="219"/>
      <c r="E33" s="219"/>
      <c r="F33" s="219"/>
      <c r="G33" s="219"/>
      <c r="H33" s="219"/>
      <c r="I33" s="134" t="s">
        <v>143</v>
      </c>
      <c r="J33" s="122"/>
    </row>
    <row r="34" spans="1:10" ht="13.5">
      <c r="A34" s="62">
        <v>-1</v>
      </c>
      <c r="B34" s="269">
        <f>IF('５短期目標'!B73=0,"",'５短期目標'!B73)</f>
      </c>
      <c r="C34" s="270"/>
      <c r="D34" s="270"/>
      <c r="E34" s="270"/>
      <c r="F34" s="270"/>
      <c r="G34" s="270"/>
      <c r="H34" s="270"/>
      <c r="I34" s="101"/>
      <c r="J34" s="125"/>
    </row>
    <row r="35" spans="1:10" ht="13.5">
      <c r="A35" s="62">
        <v>-2</v>
      </c>
      <c r="B35" s="269">
        <f>IF('５短期目標'!B75=0,"",'５短期目標'!B75)</f>
      </c>
      <c r="C35" s="270"/>
      <c r="D35" s="270"/>
      <c r="E35" s="270"/>
      <c r="F35" s="270"/>
      <c r="G35" s="270"/>
      <c r="H35" s="270"/>
      <c r="I35" s="101"/>
      <c r="J35" s="125"/>
    </row>
    <row r="36" spans="1:10" ht="13.5">
      <c r="A36" s="62">
        <v>-3</v>
      </c>
      <c r="B36" s="269">
        <f>IF('５短期目標'!B77=0,"",'５短期目標'!B77)</f>
      </c>
      <c r="C36" s="270"/>
      <c r="D36" s="270"/>
      <c r="E36" s="270"/>
      <c r="F36" s="270"/>
      <c r="G36" s="270"/>
      <c r="H36" s="270"/>
      <c r="I36" s="101"/>
      <c r="J36" s="125"/>
    </row>
  </sheetData>
  <mergeCells count="26">
    <mergeCell ref="A1:I1"/>
    <mergeCell ref="B8:I8"/>
    <mergeCell ref="B10:H10"/>
    <mergeCell ref="B11:H11"/>
    <mergeCell ref="B12:H12"/>
    <mergeCell ref="B14:I14"/>
    <mergeCell ref="B15:H15"/>
    <mergeCell ref="B16:H16"/>
    <mergeCell ref="B17:H17"/>
    <mergeCell ref="B18:H18"/>
    <mergeCell ref="B20:I20"/>
    <mergeCell ref="B21:H21"/>
    <mergeCell ref="B22:H22"/>
    <mergeCell ref="B23:H23"/>
    <mergeCell ref="B24:H24"/>
    <mergeCell ref="B26:I26"/>
    <mergeCell ref="B36:H36"/>
    <mergeCell ref="C6:I6"/>
    <mergeCell ref="B32:I32"/>
    <mergeCell ref="B33:H33"/>
    <mergeCell ref="B34:H34"/>
    <mergeCell ref="B35:H35"/>
    <mergeCell ref="B27:H27"/>
    <mergeCell ref="B28:H28"/>
    <mergeCell ref="B29:H29"/>
    <mergeCell ref="B30:H30"/>
  </mergeCells>
  <printOptions/>
  <pageMargins left="0.75" right="0.75" top="1" bottom="1" header="0.512" footer="0.51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00390625" defaultRowHeight="13.5"/>
  <cols>
    <col min="1" max="1" width="25.625" style="14" customWidth="1"/>
  </cols>
  <sheetData>
    <row r="1" ht="13.5">
      <c r="A1" s="14" t="s">
        <v>89</v>
      </c>
    </row>
    <row r="2" spans="1:5" ht="13.5">
      <c r="A2" s="12"/>
      <c r="B2" s="5" t="s">
        <v>0</v>
      </c>
      <c r="C2" s="5" t="s">
        <v>1</v>
      </c>
      <c r="D2" s="5" t="s">
        <v>18</v>
      </c>
      <c r="E2" s="5" t="s">
        <v>29</v>
      </c>
    </row>
    <row r="3" spans="1:5" ht="13.5">
      <c r="A3" s="12" t="s">
        <v>19</v>
      </c>
      <c r="B3" s="5">
        <f>'２自己点検'!K8</f>
        <v>0</v>
      </c>
      <c r="C3" s="5">
        <f>'２自己点検'!K9</f>
        <v>0</v>
      </c>
      <c r="D3" s="5">
        <f>'２自己点検'!K10</f>
        <v>0</v>
      </c>
      <c r="E3" s="5">
        <f aca="true" t="shared" si="0" ref="E3:E13">SUM(B3:D3)</f>
        <v>0</v>
      </c>
    </row>
    <row r="4" spans="1:5" ht="13.5">
      <c r="A4" s="12" t="s">
        <v>20</v>
      </c>
      <c r="B4" s="5">
        <f>'２自己点検'!K12</f>
        <v>0</v>
      </c>
      <c r="C4" s="5">
        <f>'２自己点検'!K13</f>
        <v>0</v>
      </c>
      <c r="D4" s="5">
        <f>'２自己点検'!K14</f>
        <v>0</v>
      </c>
      <c r="E4" s="5">
        <f t="shared" si="0"/>
        <v>0</v>
      </c>
    </row>
    <row r="5" spans="1:5" ht="13.5">
      <c r="A5" s="12" t="s">
        <v>191</v>
      </c>
      <c r="B5" s="5">
        <f>'２自己点検'!K16</f>
        <v>0</v>
      </c>
      <c r="C5" s="5">
        <f>'２自己点検'!K17</f>
        <v>0</v>
      </c>
      <c r="D5" s="5">
        <f>'２自己点検'!K18</f>
        <v>0</v>
      </c>
      <c r="E5" s="5">
        <f>SUM(B5:D5)</f>
        <v>0</v>
      </c>
    </row>
    <row r="6" spans="1:5" ht="13.5">
      <c r="A6" s="12" t="s">
        <v>180</v>
      </c>
      <c r="B6" s="5">
        <f>'２自己点検'!K20</f>
        <v>0</v>
      </c>
      <c r="C6" s="5">
        <f>'２自己点検'!K21</f>
        <v>0</v>
      </c>
      <c r="D6" s="5">
        <f>'２自己点検'!K22</f>
        <v>0</v>
      </c>
      <c r="E6" s="5">
        <f t="shared" si="0"/>
        <v>0</v>
      </c>
    </row>
    <row r="7" spans="1:5" ht="13.5">
      <c r="A7" s="12" t="s">
        <v>181</v>
      </c>
      <c r="B7" s="5">
        <f>'２自己点検'!K24</f>
        <v>0</v>
      </c>
      <c r="C7" s="5">
        <f>'２自己点検'!K25</f>
        <v>0</v>
      </c>
      <c r="D7" s="5">
        <f>'２自己点検'!K26</f>
        <v>0</v>
      </c>
      <c r="E7" s="5">
        <f t="shared" si="0"/>
        <v>0</v>
      </c>
    </row>
    <row r="8" spans="1:5" ht="13.5">
      <c r="A8" s="12" t="s">
        <v>182</v>
      </c>
      <c r="B8" s="5">
        <f>'２自己点検'!K28</f>
        <v>0</v>
      </c>
      <c r="C8" s="5">
        <f>'２自己点検'!K29</f>
        <v>0</v>
      </c>
      <c r="D8" s="5">
        <f>'２自己点検'!K30</f>
        <v>0</v>
      </c>
      <c r="E8" s="5">
        <f t="shared" si="0"/>
        <v>0</v>
      </c>
    </row>
    <row r="9" spans="1:5" ht="13.5">
      <c r="A9" s="12" t="s">
        <v>183</v>
      </c>
      <c r="B9" s="5">
        <f>'２自己点検'!K32</f>
        <v>0</v>
      </c>
      <c r="C9" s="5">
        <f>'２自己点検'!K33</f>
        <v>0</v>
      </c>
      <c r="D9" s="5">
        <f>'２自己点検'!K34</f>
        <v>0</v>
      </c>
      <c r="E9" s="5">
        <f t="shared" si="0"/>
        <v>0</v>
      </c>
    </row>
    <row r="10" spans="1:5" ht="13.5">
      <c r="A10" s="12" t="s">
        <v>184</v>
      </c>
      <c r="B10" s="5">
        <f>'２自己点検'!K36</f>
        <v>0</v>
      </c>
      <c r="C10" s="5">
        <f>'２自己点検'!K37</f>
        <v>0</v>
      </c>
      <c r="D10" s="5">
        <f>'２自己点検'!L14*'２自己点検'!M14</f>
        <v>0</v>
      </c>
      <c r="E10" s="5">
        <f t="shared" si="0"/>
        <v>0</v>
      </c>
    </row>
    <row r="11" spans="1:5" ht="13.5">
      <c r="A11" s="12" t="s">
        <v>192</v>
      </c>
      <c r="B11" s="5">
        <f>'２自己点検'!K40</f>
        <v>0</v>
      </c>
      <c r="C11" s="5">
        <f>'２自己点検'!K41</f>
        <v>0</v>
      </c>
      <c r="D11" s="5">
        <f>'２自己点検'!K42</f>
        <v>0</v>
      </c>
      <c r="E11" s="5">
        <f t="shared" si="0"/>
        <v>0</v>
      </c>
    </row>
    <row r="12" spans="1:5" ht="13.5">
      <c r="A12" s="12" t="s">
        <v>186</v>
      </c>
      <c r="B12" s="5">
        <f>'２自己点検'!K44</f>
        <v>0</v>
      </c>
      <c r="C12" s="5">
        <f>'２自己点検'!K45</f>
        <v>0</v>
      </c>
      <c r="D12" s="5">
        <f>'２自己点検'!K46</f>
        <v>0</v>
      </c>
      <c r="E12" s="5">
        <f t="shared" si="0"/>
        <v>0</v>
      </c>
    </row>
    <row r="13" spans="1:5" ht="13.5">
      <c r="A13" s="12" t="s">
        <v>187</v>
      </c>
      <c r="B13" s="5">
        <f>'２自己点検'!K48</f>
        <v>0</v>
      </c>
      <c r="C13" s="5">
        <f>'２自己点検'!K49</f>
        <v>0</v>
      </c>
      <c r="D13" s="5">
        <f>'２自己点検'!K50</f>
        <v>0</v>
      </c>
      <c r="E13" s="5">
        <f t="shared" si="0"/>
        <v>0</v>
      </c>
    </row>
    <row r="15" ht="13.5">
      <c r="A15" s="14" t="s">
        <v>90</v>
      </c>
    </row>
    <row r="16" spans="1:5" ht="13.5">
      <c r="A16" s="12"/>
      <c r="B16" s="38">
        <v>-1</v>
      </c>
      <c r="C16" s="38">
        <v>-2</v>
      </c>
      <c r="D16" s="38">
        <v>-3</v>
      </c>
      <c r="E16" s="5" t="s">
        <v>29</v>
      </c>
    </row>
    <row r="17" spans="1:5" ht="13.5">
      <c r="A17" s="12" t="s">
        <v>81</v>
      </c>
      <c r="B17" s="5">
        <f>'６短期目標点検'!J9</f>
        <v>0</v>
      </c>
      <c r="C17" s="5">
        <f>'６短期目標点検'!J11</f>
        <v>0</v>
      </c>
      <c r="D17" s="5">
        <f>'６短期目標点検'!J13</f>
        <v>0</v>
      </c>
      <c r="E17" s="5">
        <f>SUM(B17:D17)</f>
        <v>0</v>
      </c>
    </row>
    <row r="18" spans="1:5" ht="13.5">
      <c r="A18" s="12" t="s">
        <v>82</v>
      </c>
      <c r="B18" s="5">
        <f>'６短期目標点検'!J18</f>
        <v>0</v>
      </c>
      <c r="C18" s="5">
        <f>'６短期目標点検'!J20</f>
        <v>0</v>
      </c>
      <c r="D18" s="5">
        <f>'６短期目標点検'!J22</f>
        <v>0</v>
      </c>
      <c r="E18" s="5">
        <f>SUM(B18:D18)</f>
        <v>0</v>
      </c>
    </row>
    <row r="19" spans="1:5" ht="13.5">
      <c r="A19" s="12" t="s">
        <v>83</v>
      </c>
      <c r="B19" s="5">
        <f>'６短期目標点検'!J27</f>
        <v>0</v>
      </c>
      <c r="C19" s="5">
        <f>'６短期目標点検'!J29</f>
        <v>0</v>
      </c>
      <c r="D19" s="5">
        <f>'６短期目標点検'!J31</f>
        <v>0</v>
      </c>
      <c r="E19" s="5">
        <f>SUM(B19:D19)</f>
        <v>0</v>
      </c>
    </row>
    <row r="20" spans="1:5" ht="13.5">
      <c r="A20" s="12" t="s">
        <v>84</v>
      </c>
      <c r="B20" s="5">
        <f>'６短期目標点検'!J36</f>
        <v>0</v>
      </c>
      <c r="C20" s="5">
        <f>'６短期目標点検'!J38</f>
        <v>0</v>
      </c>
      <c r="D20" s="5">
        <f>'６短期目標点検'!J40</f>
        <v>0</v>
      </c>
      <c r="E20" s="5">
        <f>SUM(B20:D20)</f>
        <v>0</v>
      </c>
    </row>
    <row r="21" spans="1:5" ht="13.5">
      <c r="A21" s="12" t="s">
        <v>85</v>
      </c>
      <c r="B21" s="5">
        <f>'６短期目標点検'!J45</f>
        <v>0</v>
      </c>
      <c r="C21" s="5">
        <f>'６短期目標点検'!J47</f>
        <v>0</v>
      </c>
      <c r="D21" s="5">
        <f>'６短期目標点検'!J49</f>
        <v>0</v>
      </c>
      <c r="E21" s="5">
        <f>SUM(B21:D21)</f>
        <v>0</v>
      </c>
    </row>
  </sheetData>
  <sheetProtection sheet="1" objects="1" scenarios="1"/>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9.00390625" defaultRowHeight="13.5"/>
  <sheetData>
    <row r="2" spans="1:5" ht="13.5">
      <c r="A2" s="5"/>
      <c r="B2" s="38">
        <v>-1</v>
      </c>
      <c r="C2" s="38">
        <v>-2</v>
      </c>
      <c r="D2" s="38">
        <v>-3</v>
      </c>
      <c r="E2" s="5" t="s">
        <v>29</v>
      </c>
    </row>
    <row r="3" spans="1:5" ht="13.5">
      <c r="A3" s="5" t="s">
        <v>158</v>
      </c>
      <c r="B3" s="5">
        <f>'２取組状況'!I10</f>
        <v>0</v>
      </c>
      <c r="C3" s="5">
        <f>'２取組状況'!I11</f>
        <v>0</v>
      </c>
      <c r="D3" s="5">
        <f>'２取組状況'!I12</f>
        <v>0</v>
      </c>
      <c r="E3" s="5">
        <f>SUM(B3:D3)</f>
        <v>0</v>
      </c>
    </row>
    <row r="4" spans="1:5" ht="13.5">
      <c r="A4" s="5" t="s">
        <v>159</v>
      </c>
      <c r="B4" s="5">
        <f>'２取組状況'!I16</f>
        <v>0</v>
      </c>
      <c r="C4" s="5">
        <f>'２取組状況'!I17</f>
        <v>0</v>
      </c>
      <c r="D4" s="5">
        <f>'２取組状況'!I18</f>
        <v>0</v>
      </c>
      <c r="E4" s="5">
        <f>SUM(B4:D4)</f>
        <v>0</v>
      </c>
    </row>
    <row r="5" spans="1:5" ht="13.5">
      <c r="A5" s="5" t="s">
        <v>160</v>
      </c>
      <c r="B5" s="5">
        <f>'２取組状況'!I22</f>
        <v>0</v>
      </c>
      <c r="C5" s="5">
        <f>'２取組状況'!I23</f>
        <v>0</v>
      </c>
      <c r="D5" s="5">
        <f>'２取組状況'!I24</f>
        <v>0</v>
      </c>
      <c r="E5" s="5">
        <f>SUM(B5:D5)</f>
        <v>0</v>
      </c>
    </row>
    <row r="6" spans="1:5" ht="13.5">
      <c r="A6" s="5" t="s">
        <v>161</v>
      </c>
      <c r="B6" s="5">
        <f>'２取組状況'!I28</f>
        <v>0</v>
      </c>
      <c r="C6" s="5">
        <f>'２取組状況'!I29</f>
        <v>0</v>
      </c>
      <c r="D6" s="5">
        <f>'２取組状況'!I30</f>
        <v>0</v>
      </c>
      <c r="E6" s="5">
        <f>SUM(B6:D6)</f>
        <v>0</v>
      </c>
    </row>
    <row r="7" spans="1:5" ht="13.5">
      <c r="A7" s="5" t="s">
        <v>162</v>
      </c>
      <c r="B7" s="5">
        <f>'２取組状況'!I34</f>
        <v>0</v>
      </c>
      <c r="C7" s="5">
        <f>'２取組状況'!I35</f>
        <v>0</v>
      </c>
      <c r="D7" s="5">
        <f>'２取組状況'!I36</f>
        <v>0</v>
      </c>
      <c r="E7" s="5">
        <f>SUM(B7:D7)</f>
        <v>0</v>
      </c>
    </row>
    <row r="10" spans="1:2" ht="13.5">
      <c r="A10" s="5" t="s">
        <v>158</v>
      </c>
      <c r="B10" s="135">
        <f>E3/12*100</f>
        <v>0</v>
      </c>
    </row>
    <row r="11" spans="1:2" ht="13.5">
      <c r="A11" s="5" t="s">
        <v>159</v>
      </c>
      <c r="B11" s="135">
        <f>E4/12*100</f>
        <v>0</v>
      </c>
    </row>
    <row r="12" spans="1:2" ht="13.5">
      <c r="A12" s="5" t="s">
        <v>160</v>
      </c>
      <c r="B12" s="135">
        <f>E5/12*100</f>
        <v>0</v>
      </c>
    </row>
    <row r="13" spans="1:2" ht="13.5">
      <c r="A13" s="5" t="s">
        <v>161</v>
      </c>
      <c r="B13" s="135">
        <f>E6/12*100</f>
        <v>0</v>
      </c>
    </row>
    <row r="14" spans="1:2" ht="13.5">
      <c r="A14" s="5" t="s">
        <v>162</v>
      </c>
      <c r="B14" s="135">
        <f>E7/12*100</f>
        <v>0</v>
      </c>
    </row>
  </sheetData>
  <sheetProtection sheet="1" objects="1" scenarios="1"/>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workbookViewId="0" topLeftCell="A1">
      <selection activeCell="A1" sqref="A1:I1"/>
    </sheetView>
  </sheetViews>
  <sheetFormatPr defaultColWidth="9.00390625" defaultRowHeight="13.5"/>
  <cols>
    <col min="9" max="9" width="11.00390625" style="0" customWidth="1"/>
  </cols>
  <sheetData>
    <row r="1" spans="1:9" ht="30" customHeight="1">
      <c r="A1" s="166" t="s">
        <v>111</v>
      </c>
      <c r="B1" s="167"/>
      <c r="C1" s="167"/>
      <c r="D1" s="167"/>
      <c r="E1" s="167"/>
      <c r="F1" s="167"/>
      <c r="G1" s="167"/>
      <c r="H1" s="167"/>
      <c r="I1" s="168"/>
    </row>
    <row r="2" spans="1:9" ht="15" customHeight="1">
      <c r="A2" s="56" t="s">
        <v>92</v>
      </c>
      <c r="B2" s="163">
        <f>IF('１目標確認'!B5=0,"",'１目標確認'!B5)</f>
      </c>
      <c r="C2" s="164"/>
      <c r="D2" s="164"/>
      <c r="E2" s="164"/>
      <c r="F2" s="164"/>
      <c r="G2" s="164"/>
      <c r="H2" s="164"/>
      <c r="I2" s="165"/>
    </row>
    <row r="3" spans="1:9" ht="15" customHeight="1">
      <c r="A3" s="56" t="s">
        <v>109</v>
      </c>
      <c r="B3" s="163">
        <f>IF('１目標確認'!B6=0,"",'１目標確認'!B6)</f>
      </c>
      <c r="C3" s="164"/>
      <c r="D3" s="164"/>
      <c r="E3" s="164"/>
      <c r="F3" s="164"/>
      <c r="G3" s="164"/>
      <c r="H3" s="164"/>
      <c r="I3" s="165"/>
    </row>
    <row r="4" spans="1:9" ht="15" customHeight="1">
      <c r="A4" s="56" t="s">
        <v>108</v>
      </c>
      <c r="B4" s="163">
        <f>IF('１目標確認'!B7=0,"",'１目標確認'!B7)</f>
      </c>
      <c r="C4" s="164"/>
      <c r="D4" s="164"/>
      <c r="E4" s="164"/>
      <c r="F4" s="164"/>
      <c r="G4" s="164"/>
      <c r="H4" s="164"/>
      <c r="I4" s="165"/>
    </row>
    <row r="5" spans="1:9" ht="15" customHeight="1">
      <c r="A5" s="56" t="s">
        <v>92</v>
      </c>
      <c r="B5" s="163">
        <f>IF('１目標確認'!B8=0,"",'１目標確認'!B8)</f>
      </c>
      <c r="C5" s="164"/>
      <c r="D5" s="164"/>
      <c r="E5" s="164"/>
      <c r="F5" s="164"/>
      <c r="G5" s="164"/>
      <c r="H5" s="164"/>
      <c r="I5" s="165"/>
    </row>
    <row r="6" spans="1:9" ht="15" customHeight="1">
      <c r="A6" s="56" t="s">
        <v>92</v>
      </c>
      <c r="B6" s="163">
        <f>IF('１目標確認'!B9=0,"",'１目標確認'!B9)</f>
      </c>
      <c r="C6" s="164"/>
      <c r="D6" s="164"/>
      <c r="E6" s="164"/>
      <c r="F6" s="164"/>
      <c r="G6" s="164"/>
      <c r="H6" s="164"/>
      <c r="I6" s="165"/>
    </row>
    <row r="8" spans="1:9" ht="30" customHeight="1">
      <c r="A8" s="169" t="s">
        <v>110</v>
      </c>
      <c r="B8" s="170"/>
      <c r="C8" s="170"/>
      <c r="D8" s="170"/>
      <c r="E8" s="170"/>
      <c r="F8" s="170"/>
      <c r="G8" s="170"/>
      <c r="H8" s="170"/>
      <c r="I8" s="171"/>
    </row>
    <row r="9" spans="1:9" ht="15" customHeight="1">
      <c r="A9" s="56" t="s">
        <v>108</v>
      </c>
      <c r="B9" s="163">
        <f>IF('３課題抽出'!B49=0,"",'３課題抽出'!B49)</f>
      </c>
      <c r="C9" s="164"/>
      <c r="D9" s="164"/>
      <c r="E9" s="164"/>
      <c r="F9" s="164"/>
      <c r="G9" s="164"/>
      <c r="H9" s="164"/>
      <c r="I9" s="165"/>
    </row>
    <row r="10" spans="1:9" ht="15" customHeight="1">
      <c r="A10" s="56" t="s">
        <v>109</v>
      </c>
      <c r="B10" s="163">
        <f>IF('３課題抽出'!B50=0,"",'３課題抽出'!B50)</f>
      </c>
      <c r="C10" s="164"/>
      <c r="D10" s="164"/>
      <c r="E10" s="164"/>
      <c r="F10" s="164"/>
      <c r="G10" s="164"/>
      <c r="H10" s="164"/>
      <c r="I10" s="165"/>
    </row>
    <row r="11" spans="1:9" ht="15" customHeight="1">
      <c r="A11" s="56" t="s">
        <v>108</v>
      </c>
      <c r="B11" s="163">
        <f>IF('３課題抽出'!B51=0,"",'３課題抽出'!B51)</f>
      </c>
      <c r="C11" s="164"/>
      <c r="D11" s="164"/>
      <c r="E11" s="164"/>
      <c r="F11" s="164"/>
      <c r="G11" s="164"/>
      <c r="H11" s="164"/>
      <c r="I11" s="165"/>
    </row>
    <row r="12" spans="1:9" ht="15" customHeight="1">
      <c r="A12" s="56" t="s">
        <v>108</v>
      </c>
      <c r="B12" s="163">
        <f>IF('３課題抽出'!B52=0,"",'３課題抽出'!B52)</f>
      </c>
      <c r="C12" s="164"/>
      <c r="D12" s="164"/>
      <c r="E12" s="164"/>
      <c r="F12" s="164"/>
      <c r="G12" s="164"/>
      <c r="H12" s="164"/>
      <c r="I12" s="165"/>
    </row>
    <row r="13" spans="1:9" ht="15" customHeight="1">
      <c r="A13" s="56" t="s">
        <v>108</v>
      </c>
      <c r="B13" s="163">
        <f>IF('３課題抽出'!B53=0,"",'３課題抽出'!B53)</f>
      </c>
      <c r="C13" s="164"/>
      <c r="D13" s="164"/>
      <c r="E13" s="164"/>
      <c r="F13" s="164"/>
      <c r="G13" s="164"/>
      <c r="H13" s="164"/>
      <c r="I13" s="165"/>
    </row>
    <row r="14" spans="1:9" ht="15" customHeight="1">
      <c r="A14" s="51"/>
      <c r="B14" s="52"/>
      <c r="C14" s="52"/>
      <c r="D14" s="52"/>
      <c r="E14" s="52"/>
      <c r="F14" s="52"/>
      <c r="G14" s="52"/>
      <c r="H14" s="52"/>
      <c r="I14" s="52"/>
    </row>
    <row r="15" spans="1:9" ht="30" customHeight="1">
      <c r="A15" s="76" t="s">
        <v>112</v>
      </c>
      <c r="B15" s="77"/>
      <c r="C15" s="77"/>
      <c r="D15" s="77"/>
      <c r="E15" s="77"/>
      <c r="F15" s="78"/>
      <c r="G15" s="78"/>
      <c r="H15" s="78"/>
      <c r="I15" s="79"/>
    </row>
    <row r="16" spans="1:9" ht="15" customHeight="1">
      <c r="A16" s="56" t="s">
        <v>109</v>
      </c>
      <c r="B16" s="163">
        <f>IF('３課題抽出'!B24=0,"",'３課題抽出'!B24)</f>
      </c>
      <c r="C16" s="164"/>
      <c r="D16" s="164"/>
      <c r="E16" s="164"/>
      <c r="F16" s="164"/>
      <c r="G16" s="164"/>
      <c r="H16" s="164"/>
      <c r="I16" s="165"/>
    </row>
    <row r="17" spans="1:9" ht="15" customHeight="1">
      <c r="A17" s="56" t="s">
        <v>108</v>
      </c>
      <c r="B17" s="163">
        <f>IF('３課題抽出'!B25=0,"",'３課題抽出'!B25)</f>
      </c>
      <c r="C17" s="164"/>
      <c r="D17" s="164"/>
      <c r="E17" s="164"/>
      <c r="F17" s="164"/>
      <c r="G17" s="164"/>
      <c r="H17" s="164"/>
      <c r="I17" s="165"/>
    </row>
    <row r="18" spans="1:9" ht="15" customHeight="1">
      <c r="A18" s="56" t="s">
        <v>108</v>
      </c>
      <c r="B18" s="163">
        <f>IF('３課題抽出'!B26=0,"",'３課題抽出'!B26)</f>
      </c>
      <c r="C18" s="164"/>
      <c r="D18" s="164"/>
      <c r="E18" s="164"/>
      <c r="F18" s="164"/>
      <c r="G18" s="164"/>
      <c r="H18" s="164"/>
      <c r="I18" s="165"/>
    </row>
    <row r="19" spans="1:9" ht="15" customHeight="1">
      <c r="A19" s="51"/>
      <c r="B19" s="52"/>
      <c r="C19" s="52"/>
      <c r="D19" s="52"/>
      <c r="E19" s="52"/>
      <c r="F19" s="52"/>
      <c r="G19" s="52"/>
      <c r="H19" s="52"/>
      <c r="I19" s="52"/>
    </row>
    <row r="20" spans="1:9" ht="30" customHeight="1">
      <c r="A20" s="80" t="s">
        <v>113</v>
      </c>
      <c r="B20" s="81"/>
      <c r="C20" s="81"/>
      <c r="D20" s="81"/>
      <c r="E20" s="81"/>
      <c r="F20" s="81"/>
      <c r="G20" s="81"/>
      <c r="H20" s="81"/>
      <c r="I20" s="81"/>
    </row>
    <row r="21" spans="1:9" ht="15" customHeight="1">
      <c r="A21" s="56"/>
      <c r="B21" s="163">
        <f>IF('４振り返り'!B50=0,"",'４振り返り'!B50)</f>
      </c>
      <c r="C21" s="164"/>
      <c r="D21" s="164"/>
      <c r="E21" s="164"/>
      <c r="F21" s="164"/>
      <c r="G21" s="164"/>
      <c r="H21" s="164"/>
      <c r="I21" s="165"/>
    </row>
    <row r="22" spans="1:9" ht="15" customHeight="1">
      <c r="A22" s="56"/>
      <c r="B22" s="163">
        <f>IF('４振り返り'!B48=0,"",'４振り返り'!B48)</f>
      </c>
      <c r="C22" s="164"/>
      <c r="D22" s="164"/>
      <c r="E22" s="164"/>
      <c r="F22" s="164"/>
      <c r="G22" s="164"/>
      <c r="H22" s="164"/>
      <c r="I22" s="165"/>
    </row>
    <row r="23" spans="1:9" ht="15" customHeight="1">
      <c r="A23" s="51"/>
      <c r="B23" s="52"/>
      <c r="C23" s="52"/>
      <c r="D23" s="52"/>
      <c r="E23" s="75"/>
      <c r="F23" s="52"/>
      <c r="G23" s="52"/>
      <c r="H23" s="52"/>
      <c r="I23" s="52"/>
    </row>
    <row r="24" spans="1:9" ht="30" customHeight="1">
      <c r="A24" s="76" t="s">
        <v>114</v>
      </c>
      <c r="B24" s="82"/>
      <c r="C24" s="82"/>
      <c r="D24" s="82"/>
      <c r="E24" s="83"/>
      <c r="F24" s="82"/>
      <c r="G24" s="82"/>
      <c r="H24" s="82"/>
      <c r="I24" s="84"/>
    </row>
    <row r="25" spans="1:9" ht="15" customHeight="1">
      <c r="A25" s="56" t="s">
        <v>108</v>
      </c>
      <c r="B25" s="163">
        <f>IF('４振り返り'!B28=0,"",'４振り返り'!B28)</f>
      </c>
      <c r="C25" s="164"/>
      <c r="D25" s="164"/>
      <c r="E25" s="164"/>
      <c r="F25" s="164"/>
      <c r="G25" s="164"/>
      <c r="H25" s="164"/>
      <c r="I25" s="165"/>
    </row>
    <row r="26" spans="1:9" ht="15" customHeight="1">
      <c r="A26" s="56" t="s">
        <v>108</v>
      </c>
      <c r="B26" s="163">
        <f>IF('４振り返り'!B29=0,"",'４振り返り'!B29)</f>
      </c>
      <c r="C26" s="164"/>
      <c r="D26" s="164"/>
      <c r="E26" s="164"/>
      <c r="F26" s="164"/>
      <c r="G26" s="164"/>
      <c r="H26" s="164"/>
      <c r="I26" s="165"/>
    </row>
    <row r="27" spans="1:9" ht="15" customHeight="1">
      <c r="A27" s="56" t="s">
        <v>108</v>
      </c>
      <c r="B27" s="163">
        <f>IF('４振り返り'!B30=0,"",'４振り返り'!B30)</f>
      </c>
      <c r="C27" s="164"/>
      <c r="D27" s="164"/>
      <c r="E27" s="164"/>
      <c r="F27" s="164"/>
      <c r="G27" s="164"/>
      <c r="H27" s="164"/>
      <c r="I27" s="165"/>
    </row>
    <row r="29" spans="1:9" ht="30" customHeight="1">
      <c r="A29" s="85" t="s">
        <v>115</v>
      </c>
      <c r="B29" s="86"/>
      <c r="C29" s="86"/>
      <c r="D29" s="86"/>
      <c r="E29" s="86"/>
      <c r="F29" s="86"/>
      <c r="G29" s="86"/>
      <c r="H29" s="86"/>
      <c r="I29" s="87"/>
    </row>
    <row r="30" spans="1:9" ht="15" customHeight="1">
      <c r="A30" s="56" t="s">
        <v>108</v>
      </c>
      <c r="B30" s="172">
        <f>IF('５短期目標'!B33=0,"",'５短期目標'!B33)</f>
      </c>
      <c r="C30" s="172"/>
      <c r="D30" s="172"/>
      <c r="E30" s="172"/>
      <c r="F30" s="172"/>
      <c r="G30" s="172"/>
      <c r="H30" s="172"/>
      <c r="I30" s="172"/>
    </row>
    <row r="31" spans="1:9" ht="15" customHeight="1">
      <c r="A31" s="56" t="s">
        <v>108</v>
      </c>
      <c r="B31" s="172">
        <f>IF('５短期目標'!B35=0,"",'５短期目標'!B35)</f>
      </c>
      <c r="C31" s="172"/>
      <c r="D31" s="172"/>
      <c r="E31" s="172"/>
      <c r="F31" s="172"/>
      <c r="G31" s="172"/>
      <c r="H31" s="172"/>
      <c r="I31" s="172"/>
    </row>
    <row r="32" spans="1:9" ht="15" customHeight="1">
      <c r="A32" s="56" t="s">
        <v>108</v>
      </c>
      <c r="B32" s="172">
        <f>IF('５短期目標'!B37=0,"",'５短期目標'!B37)</f>
      </c>
      <c r="C32" s="172"/>
      <c r="D32" s="172"/>
      <c r="E32" s="172"/>
      <c r="F32" s="172"/>
      <c r="G32" s="172"/>
      <c r="H32" s="172"/>
      <c r="I32" s="172"/>
    </row>
    <row r="33" spans="1:9" ht="15" customHeight="1">
      <c r="A33" s="56" t="s">
        <v>108</v>
      </c>
      <c r="B33" s="172">
        <f>IF('５短期目標'!B43=0,"",'５短期目標'!B43)</f>
      </c>
      <c r="C33" s="172"/>
      <c r="D33" s="172"/>
      <c r="E33" s="172"/>
      <c r="F33" s="172"/>
      <c r="G33" s="172"/>
      <c r="H33" s="172"/>
      <c r="I33" s="172"/>
    </row>
    <row r="34" spans="1:9" ht="15" customHeight="1">
      <c r="A34" s="56" t="s">
        <v>108</v>
      </c>
      <c r="B34" s="172">
        <f>IF('５短期目標'!B45=0,"",'５短期目標'!B45)</f>
      </c>
      <c r="C34" s="172"/>
      <c r="D34" s="172"/>
      <c r="E34" s="172"/>
      <c r="F34" s="172"/>
      <c r="G34" s="172"/>
      <c r="H34" s="172"/>
      <c r="I34" s="172"/>
    </row>
    <row r="35" spans="1:9" ht="15" customHeight="1">
      <c r="A35" s="56" t="s">
        <v>108</v>
      </c>
      <c r="B35" s="172">
        <f>IF('５短期目標'!B47=0,"",'５短期目標'!B47)</f>
      </c>
      <c r="C35" s="172"/>
      <c r="D35" s="172"/>
      <c r="E35" s="172"/>
      <c r="F35" s="172"/>
      <c r="G35" s="172"/>
      <c r="H35" s="172"/>
      <c r="I35" s="172"/>
    </row>
    <row r="36" spans="1:9" ht="15" customHeight="1">
      <c r="A36" s="56" t="s">
        <v>108</v>
      </c>
      <c r="B36" s="172">
        <f>IF('５短期目標'!B53=0,"",'５短期目標'!B53)</f>
      </c>
      <c r="C36" s="172"/>
      <c r="D36" s="172"/>
      <c r="E36" s="172"/>
      <c r="F36" s="172"/>
      <c r="G36" s="172"/>
      <c r="H36" s="172"/>
      <c r="I36" s="172"/>
    </row>
    <row r="37" spans="1:9" ht="15" customHeight="1">
      <c r="A37" s="56" t="s">
        <v>108</v>
      </c>
      <c r="B37" s="172">
        <f>IF('５短期目標'!B55=0,"",'５短期目標'!B55)</f>
      </c>
      <c r="C37" s="172"/>
      <c r="D37" s="172"/>
      <c r="E37" s="172"/>
      <c r="F37" s="172"/>
      <c r="G37" s="172"/>
      <c r="H37" s="172"/>
      <c r="I37" s="172"/>
    </row>
    <row r="38" spans="1:9" ht="15" customHeight="1">
      <c r="A38" s="56" t="s">
        <v>108</v>
      </c>
      <c r="B38" s="172">
        <f>IF('５短期目標'!B57=0,"",'５短期目標'!B57)</f>
      </c>
      <c r="C38" s="172"/>
      <c r="D38" s="172"/>
      <c r="E38" s="172"/>
      <c r="F38" s="172"/>
      <c r="G38" s="172"/>
      <c r="H38" s="172"/>
      <c r="I38" s="172"/>
    </row>
    <row r="39" spans="1:9" ht="15" customHeight="1">
      <c r="A39" s="56" t="s">
        <v>108</v>
      </c>
      <c r="B39" s="172">
        <f>IF('５短期目標'!B63=0,"",'５短期目標'!B63)</f>
      </c>
      <c r="C39" s="172"/>
      <c r="D39" s="172"/>
      <c r="E39" s="172"/>
      <c r="F39" s="172"/>
      <c r="G39" s="172"/>
      <c r="H39" s="172"/>
      <c r="I39" s="172"/>
    </row>
    <row r="40" spans="1:9" ht="15" customHeight="1">
      <c r="A40" s="56" t="s">
        <v>108</v>
      </c>
      <c r="B40" s="172">
        <f>IF('５短期目標'!B65=0,"",'５短期目標'!B65)</f>
      </c>
      <c r="C40" s="172"/>
      <c r="D40" s="172"/>
      <c r="E40" s="172"/>
      <c r="F40" s="172"/>
      <c r="G40" s="172"/>
      <c r="H40" s="172"/>
      <c r="I40" s="172"/>
    </row>
    <row r="41" spans="1:9" ht="15" customHeight="1">
      <c r="A41" s="56" t="s">
        <v>108</v>
      </c>
      <c r="B41" s="172">
        <f>IF('５短期目標'!B67=0,"",'５短期目標'!B67)</f>
      </c>
      <c r="C41" s="172"/>
      <c r="D41" s="172"/>
      <c r="E41" s="172"/>
      <c r="F41" s="172"/>
      <c r="G41" s="172"/>
      <c r="H41" s="172"/>
      <c r="I41" s="172"/>
    </row>
    <row r="42" spans="1:9" ht="15" customHeight="1">
      <c r="A42" s="56" t="s">
        <v>108</v>
      </c>
      <c r="B42" s="172">
        <f>IF('５短期目標'!B73=0,"",'５短期目標'!B73)</f>
      </c>
      <c r="C42" s="172"/>
      <c r="D42" s="172"/>
      <c r="E42" s="172"/>
      <c r="F42" s="172"/>
      <c r="G42" s="172"/>
      <c r="H42" s="172"/>
      <c r="I42" s="172"/>
    </row>
    <row r="43" spans="1:9" ht="15" customHeight="1">
      <c r="A43" s="56" t="s">
        <v>108</v>
      </c>
      <c r="B43" s="172">
        <f>IF('５短期目標'!B75=0,"",'５短期目標'!B75)</f>
      </c>
      <c r="C43" s="172"/>
      <c r="D43" s="172"/>
      <c r="E43" s="172"/>
      <c r="F43" s="172"/>
      <c r="G43" s="172"/>
      <c r="H43" s="172"/>
      <c r="I43" s="172"/>
    </row>
    <row r="44" spans="1:9" ht="15" customHeight="1">
      <c r="A44" s="56" t="s">
        <v>108</v>
      </c>
      <c r="B44" s="172">
        <f>IF('５短期目標'!B77=0,"",'５短期目標'!B77)</f>
      </c>
      <c r="C44" s="172"/>
      <c r="D44" s="172"/>
      <c r="E44" s="172"/>
      <c r="F44" s="172"/>
      <c r="G44" s="172"/>
      <c r="H44" s="172"/>
      <c r="I44" s="172"/>
    </row>
    <row r="46" spans="1:9" ht="30" customHeight="1">
      <c r="A46" s="173"/>
      <c r="B46" s="173"/>
      <c r="C46" s="173"/>
      <c r="D46" s="173"/>
      <c r="E46" s="173"/>
      <c r="F46" s="173"/>
      <c r="G46" s="173"/>
      <c r="H46" s="173"/>
      <c r="I46" s="173"/>
    </row>
    <row r="47" spans="1:9" ht="15" customHeight="1">
      <c r="A47" s="97" t="s">
        <v>92</v>
      </c>
      <c r="B47" s="174"/>
      <c r="C47" s="174"/>
      <c r="D47" s="174"/>
      <c r="E47" s="174"/>
      <c r="F47" s="174"/>
      <c r="G47" s="174"/>
      <c r="H47" s="174"/>
      <c r="I47" s="174"/>
    </row>
    <row r="48" spans="1:9" ht="15" customHeight="1">
      <c r="A48" s="97" t="s">
        <v>92</v>
      </c>
      <c r="B48" s="174"/>
      <c r="C48" s="174"/>
      <c r="D48" s="174"/>
      <c r="E48" s="174"/>
      <c r="F48" s="174"/>
      <c r="G48" s="174"/>
      <c r="H48" s="174"/>
      <c r="I48" s="174"/>
    </row>
    <row r="49" spans="1:9" ht="15" customHeight="1">
      <c r="A49" s="97" t="s">
        <v>92</v>
      </c>
      <c r="B49" s="174"/>
      <c r="C49" s="174"/>
      <c r="D49" s="174"/>
      <c r="E49" s="174"/>
      <c r="F49" s="174"/>
      <c r="G49" s="174"/>
      <c r="H49" s="174"/>
      <c r="I49" s="174"/>
    </row>
  </sheetData>
  <mergeCells count="39">
    <mergeCell ref="A46:I46"/>
    <mergeCell ref="B47:I47"/>
    <mergeCell ref="B48:I48"/>
    <mergeCell ref="B49:I49"/>
    <mergeCell ref="B27:I27"/>
    <mergeCell ref="B26:I26"/>
    <mergeCell ref="B43:I43"/>
    <mergeCell ref="B42:I42"/>
    <mergeCell ref="B30:I30"/>
    <mergeCell ref="B31:I31"/>
    <mergeCell ref="B32:I32"/>
    <mergeCell ref="B44:I44"/>
    <mergeCell ref="B33:I33"/>
    <mergeCell ref="B34:I34"/>
    <mergeCell ref="B35:I35"/>
    <mergeCell ref="B36:I36"/>
    <mergeCell ref="B37:I37"/>
    <mergeCell ref="B38:I38"/>
    <mergeCell ref="B39:I39"/>
    <mergeCell ref="B40:I40"/>
    <mergeCell ref="B41:I41"/>
    <mergeCell ref="A8:I8"/>
    <mergeCell ref="B16:I16"/>
    <mergeCell ref="B17:I17"/>
    <mergeCell ref="B18:I18"/>
    <mergeCell ref="B21:I21"/>
    <mergeCell ref="B22:I22"/>
    <mergeCell ref="B9:I9"/>
    <mergeCell ref="B12:I12"/>
    <mergeCell ref="B25:I25"/>
    <mergeCell ref="A1:I1"/>
    <mergeCell ref="B13:I13"/>
    <mergeCell ref="B10:I10"/>
    <mergeCell ref="B11:I11"/>
    <mergeCell ref="B2:I2"/>
    <mergeCell ref="B5:I5"/>
    <mergeCell ref="B6:I6"/>
    <mergeCell ref="B3:I3"/>
    <mergeCell ref="B4:I4"/>
  </mergeCells>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workbookViewId="0" topLeftCell="A1">
      <selection activeCell="A1" sqref="A1:J1"/>
    </sheetView>
  </sheetViews>
  <sheetFormatPr defaultColWidth="9.00390625" defaultRowHeight="13.5"/>
  <cols>
    <col min="6" max="6" width="4.875" style="0" customWidth="1"/>
    <col min="7" max="7" width="7.125" style="0" customWidth="1"/>
  </cols>
  <sheetData>
    <row r="1" spans="1:10" ht="24.75" customHeight="1">
      <c r="A1" s="150" t="s">
        <v>15</v>
      </c>
      <c r="B1" s="145"/>
      <c r="C1" s="145"/>
      <c r="D1" s="145"/>
      <c r="E1" s="145"/>
      <c r="F1" s="145"/>
      <c r="G1" s="145"/>
      <c r="H1" s="145"/>
      <c r="I1" s="145"/>
      <c r="J1" s="145"/>
    </row>
    <row r="2" ht="24.75" customHeight="1"/>
    <row r="3" ht="24.75" customHeight="1">
      <c r="A3" s="1" t="s">
        <v>46</v>
      </c>
    </row>
    <row r="4" ht="24.75" customHeight="1">
      <c r="A4" s="2"/>
    </row>
    <row r="5" spans="1:10" ht="24.75" customHeight="1">
      <c r="A5" s="57" t="s">
        <v>0</v>
      </c>
      <c r="B5" s="174"/>
      <c r="C5" s="174"/>
      <c r="D5" s="174"/>
      <c r="E5" s="174"/>
      <c r="F5" s="174"/>
      <c r="G5" s="174"/>
      <c r="H5" s="174"/>
      <c r="I5" s="174"/>
      <c r="J5" s="174"/>
    </row>
    <row r="6" spans="1:10" ht="24.75" customHeight="1">
      <c r="A6" s="57" t="s">
        <v>1</v>
      </c>
      <c r="B6" s="174"/>
      <c r="C6" s="174"/>
      <c r="D6" s="174"/>
      <c r="E6" s="174"/>
      <c r="F6" s="174"/>
      <c r="G6" s="174"/>
      <c r="H6" s="174"/>
      <c r="I6" s="174"/>
      <c r="J6" s="174"/>
    </row>
    <row r="7" spans="1:10" ht="24.75" customHeight="1">
      <c r="A7" s="57" t="s">
        <v>2</v>
      </c>
      <c r="B7" s="174"/>
      <c r="C7" s="174"/>
      <c r="D7" s="174"/>
      <c r="E7" s="174"/>
      <c r="F7" s="174"/>
      <c r="G7" s="174"/>
      <c r="H7" s="174"/>
      <c r="I7" s="174"/>
      <c r="J7" s="174"/>
    </row>
    <row r="8" spans="1:10" ht="24.75" customHeight="1">
      <c r="A8" s="57" t="s">
        <v>3</v>
      </c>
      <c r="B8" s="174"/>
      <c r="C8" s="174"/>
      <c r="D8" s="174"/>
      <c r="E8" s="174"/>
      <c r="F8" s="174"/>
      <c r="G8" s="174"/>
      <c r="H8" s="174"/>
      <c r="I8" s="174"/>
      <c r="J8" s="174"/>
    </row>
    <row r="9" spans="1:10" ht="24.75" customHeight="1">
      <c r="A9" s="57" t="s">
        <v>4</v>
      </c>
      <c r="B9" s="174"/>
      <c r="C9" s="174"/>
      <c r="D9" s="174"/>
      <c r="E9" s="174"/>
      <c r="F9" s="174"/>
      <c r="G9" s="174"/>
      <c r="H9" s="174"/>
      <c r="I9" s="174"/>
      <c r="J9" s="174"/>
    </row>
    <row r="10" ht="24.75" customHeight="1"/>
    <row r="11" ht="24.75" customHeight="1"/>
    <row r="12" spans="1:8" ht="24.75" customHeight="1">
      <c r="A12" s="6" t="s">
        <v>196</v>
      </c>
      <c r="F12" s="141"/>
      <c r="G12" s="142"/>
      <c r="H12" s="141" t="s">
        <v>200</v>
      </c>
    </row>
    <row r="13" ht="24.75" customHeight="1">
      <c r="A13" s="7"/>
    </row>
    <row r="14" spans="1:10" ht="24.75" customHeight="1">
      <c r="A14" s="57" t="s">
        <v>11</v>
      </c>
      <c r="B14" s="175"/>
      <c r="C14" s="176"/>
      <c r="D14" s="176"/>
      <c r="E14" s="176"/>
      <c r="F14" s="176"/>
      <c r="G14" s="176"/>
      <c r="H14" s="176"/>
      <c r="I14" s="176"/>
      <c r="J14" s="177"/>
    </row>
    <row r="15" spans="1:10" ht="24.75" customHeight="1">
      <c r="A15" s="57" t="s">
        <v>12</v>
      </c>
      <c r="B15" s="178"/>
      <c r="C15" s="178"/>
      <c r="D15" s="178"/>
      <c r="E15" s="178"/>
      <c r="F15" s="178"/>
      <c r="G15" s="178"/>
      <c r="H15" s="178"/>
      <c r="I15" s="178"/>
      <c r="J15" s="179"/>
    </row>
    <row r="16" spans="1:10" ht="24.75" customHeight="1">
      <c r="A16" s="57" t="s">
        <v>2</v>
      </c>
      <c r="B16" s="175"/>
      <c r="C16" s="176"/>
      <c r="D16" s="176"/>
      <c r="E16" s="176"/>
      <c r="F16" s="176"/>
      <c r="G16" s="176"/>
      <c r="H16" s="176"/>
      <c r="I16" s="176"/>
      <c r="J16" s="177"/>
    </row>
    <row r="17" spans="1:10" ht="24.75" customHeight="1">
      <c r="A17" s="58" t="s">
        <v>34</v>
      </c>
      <c r="B17" s="175"/>
      <c r="C17" s="176"/>
      <c r="D17" s="176"/>
      <c r="E17" s="176"/>
      <c r="F17" s="176"/>
      <c r="G17" s="176"/>
      <c r="H17" s="176"/>
      <c r="I17" s="176"/>
      <c r="J17" s="177"/>
    </row>
    <row r="18" spans="1:10" ht="24.75" customHeight="1">
      <c r="A18" s="58" t="s">
        <v>35</v>
      </c>
      <c r="B18" s="175"/>
      <c r="C18" s="176"/>
      <c r="D18" s="176"/>
      <c r="E18" s="176"/>
      <c r="F18" s="176"/>
      <c r="G18" s="176"/>
      <c r="H18" s="176"/>
      <c r="I18" s="176"/>
      <c r="J18" s="177"/>
    </row>
    <row r="21" ht="24.75" customHeight="1">
      <c r="A21" s="6" t="s">
        <v>63</v>
      </c>
    </row>
    <row r="22" spans="1:10" ht="24.75" customHeight="1">
      <c r="A22" s="149" t="s">
        <v>53</v>
      </c>
      <c r="B22" s="181"/>
      <c r="C22" s="181"/>
      <c r="D22" s="181"/>
      <c r="E22" s="181"/>
      <c r="F22" s="181"/>
      <c r="G22" s="181"/>
      <c r="H22" s="181"/>
      <c r="I22" s="181"/>
      <c r="J22" s="151"/>
    </row>
    <row r="23" spans="1:10" ht="24.75" customHeight="1">
      <c r="A23" s="57" t="s">
        <v>54</v>
      </c>
      <c r="B23" s="175"/>
      <c r="C23" s="176"/>
      <c r="D23" s="176"/>
      <c r="E23" s="176"/>
      <c r="F23" s="176"/>
      <c r="G23" s="176"/>
      <c r="H23" s="176"/>
      <c r="I23" s="176"/>
      <c r="J23" s="177"/>
    </row>
    <row r="24" spans="1:10" ht="24.75" customHeight="1">
      <c r="A24" s="57" t="s">
        <v>48</v>
      </c>
      <c r="B24" s="178"/>
      <c r="C24" s="178"/>
      <c r="D24" s="178"/>
      <c r="E24" s="178"/>
      <c r="F24" s="178"/>
      <c r="G24" s="178"/>
      <c r="H24" s="178"/>
      <c r="I24" s="178"/>
      <c r="J24" s="179"/>
    </row>
    <row r="25" spans="1:10" ht="24.75" customHeight="1">
      <c r="A25" s="57" t="s">
        <v>49</v>
      </c>
      <c r="B25" s="175"/>
      <c r="C25" s="176"/>
      <c r="D25" s="176"/>
      <c r="E25" s="176"/>
      <c r="F25" s="176"/>
      <c r="G25" s="176"/>
      <c r="H25" s="176"/>
      <c r="I25" s="176"/>
      <c r="J25" s="177"/>
    </row>
    <row r="26" spans="1:10" ht="24.75" customHeight="1">
      <c r="A26" s="180" t="s">
        <v>55</v>
      </c>
      <c r="B26" s="181"/>
      <c r="C26" s="181"/>
      <c r="D26" s="181"/>
      <c r="E26" s="181"/>
      <c r="F26" s="181"/>
      <c r="G26" s="181"/>
      <c r="H26" s="181"/>
      <c r="I26" s="181"/>
      <c r="J26" s="151"/>
    </row>
    <row r="27" spans="1:10" ht="24.75" customHeight="1">
      <c r="A27" s="58" t="s">
        <v>56</v>
      </c>
      <c r="B27" s="175"/>
      <c r="C27" s="176"/>
      <c r="D27" s="176"/>
      <c r="E27" s="176"/>
      <c r="F27" s="176"/>
      <c r="G27" s="176"/>
      <c r="H27" s="176"/>
      <c r="I27" s="176"/>
      <c r="J27" s="177"/>
    </row>
    <row r="28" spans="1:10" ht="24.75" customHeight="1">
      <c r="A28" s="58" t="s">
        <v>57</v>
      </c>
      <c r="B28" s="175"/>
      <c r="C28" s="176"/>
      <c r="D28" s="176"/>
      <c r="E28" s="176"/>
      <c r="F28" s="176"/>
      <c r="G28" s="176"/>
      <c r="H28" s="176"/>
      <c r="I28" s="176"/>
      <c r="J28" s="177"/>
    </row>
    <row r="29" spans="1:10" ht="24.75" customHeight="1">
      <c r="A29" s="58" t="s">
        <v>58</v>
      </c>
      <c r="B29" s="175"/>
      <c r="C29" s="176"/>
      <c r="D29" s="176"/>
      <c r="E29" s="176"/>
      <c r="F29" s="176"/>
      <c r="G29" s="176"/>
      <c r="H29" s="176"/>
      <c r="I29" s="176"/>
      <c r="J29" s="177"/>
    </row>
    <row r="30" spans="1:10" ht="24.75" customHeight="1">
      <c r="A30" s="180" t="s">
        <v>59</v>
      </c>
      <c r="B30" s="181"/>
      <c r="C30" s="181"/>
      <c r="D30" s="181"/>
      <c r="E30" s="181"/>
      <c r="F30" s="181"/>
      <c r="G30" s="181"/>
      <c r="H30" s="181"/>
      <c r="I30" s="181"/>
      <c r="J30" s="151"/>
    </row>
    <row r="31" spans="1:10" ht="24.75" customHeight="1">
      <c r="A31" s="58" t="s">
        <v>60</v>
      </c>
      <c r="B31" s="175"/>
      <c r="C31" s="176"/>
      <c r="D31" s="176"/>
      <c r="E31" s="176"/>
      <c r="F31" s="176"/>
      <c r="G31" s="176"/>
      <c r="H31" s="176"/>
      <c r="I31" s="176"/>
      <c r="J31" s="177"/>
    </row>
    <row r="32" spans="1:10" ht="24.75" customHeight="1">
      <c r="A32" s="58" t="s">
        <v>61</v>
      </c>
      <c r="B32" s="175"/>
      <c r="C32" s="176"/>
      <c r="D32" s="176"/>
      <c r="E32" s="176"/>
      <c r="F32" s="176"/>
      <c r="G32" s="176"/>
      <c r="H32" s="176"/>
      <c r="I32" s="176"/>
      <c r="J32" s="177"/>
    </row>
    <row r="33" spans="1:10" ht="24.75" customHeight="1">
      <c r="A33" s="58" t="s">
        <v>62</v>
      </c>
      <c r="B33" s="178"/>
      <c r="C33" s="178"/>
      <c r="D33" s="178"/>
      <c r="E33" s="178"/>
      <c r="F33" s="178"/>
      <c r="G33" s="178"/>
      <c r="H33" s="178"/>
      <c r="I33" s="178"/>
      <c r="J33" s="179"/>
    </row>
  </sheetData>
  <mergeCells count="23">
    <mergeCell ref="A1:J1"/>
    <mergeCell ref="B17:J17"/>
    <mergeCell ref="B5:J5"/>
    <mergeCell ref="B6:J6"/>
    <mergeCell ref="B18:J18"/>
    <mergeCell ref="A22:J22"/>
    <mergeCell ref="B16:J16"/>
    <mergeCell ref="B7:J7"/>
    <mergeCell ref="B8:J8"/>
    <mergeCell ref="B9:J9"/>
    <mergeCell ref="B14:J14"/>
    <mergeCell ref="B15:J15"/>
    <mergeCell ref="B23:J23"/>
    <mergeCell ref="B24:J24"/>
    <mergeCell ref="B25:J25"/>
    <mergeCell ref="A26:J26"/>
    <mergeCell ref="B31:J31"/>
    <mergeCell ref="B32:J32"/>
    <mergeCell ref="B33:J33"/>
    <mergeCell ref="B27:J27"/>
    <mergeCell ref="B28:J28"/>
    <mergeCell ref="B29:J29"/>
    <mergeCell ref="A30:J30"/>
  </mergeCells>
  <printOptions/>
  <pageMargins left="0.75" right="0.75" top="1" bottom="1" header="0.512" footer="0.512"/>
  <pageSetup fitToHeight="1" fitToWidth="1"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50"/>
  <sheetViews>
    <sheetView workbookViewId="0" topLeftCell="A1">
      <selection activeCell="A1" sqref="A1:K1"/>
    </sheetView>
  </sheetViews>
  <sheetFormatPr defaultColWidth="9.00390625" defaultRowHeight="13.5"/>
  <cols>
    <col min="1" max="1" width="3.625" style="0" customWidth="1"/>
  </cols>
  <sheetData>
    <row r="1" spans="1:11" ht="24.75" customHeight="1">
      <c r="A1" s="150" t="s">
        <v>16</v>
      </c>
      <c r="B1" s="150"/>
      <c r="C1" s="150"/>
      <c r="D1" s="150"/>
      <c r="E1" s="150"/>
      <c r="F1" s="150"/>
      <c r="G1" s="150"/>
      <c r="H1" s="150"/>
      <c r="I1" s="150"/>
      <c r="J1" s="150"/>
      <c r="K1" s="150"/>
    </row>
    <row r="2" ht="24.75" customHeight="1">
      <c r="B2" s="1"/>
    </row>
    <row r="3" spans="1:11" ht="13.5">
      <c r="A3" s="136" t="s">
        <v>171</v>
      </c>
      <c r="B3" s="4" t="s">
        <v>143</v>
      </c>
      <c r="C3" s="90" t="s">
        <v>170</v>
      </c>
      <c r="D3" s="90"/>
      <c r="E3" s="91"/>
      <c r="F3" s="91"/>
      <c r="G3" s="91"/>
      <c r="H3" s="91"/>
      <c r="I3" s="91"/>
      <c r="J3" s="91"/>
      <c r="K3" s="91"/>
    </row>
    <row r="4" spans="2:11" ht="13.5">
      <c r="B4" s="89"/>
      <c r="C4" s="96"/>
      <c r="D4" s="90"/>
      <c r="E4" s="91"/>
      <c r="F4" s="122"/>
      <c r="G4" s="91"/>
      <c r="H4" s="91"/>
      <c r="I4" s="91"/>
      <c r="J4" s="91"/>
      <c r="K4" s="91"/>
    </row>
    <row r="5" spans="2:11" ht="13.5">
      <c r="B5" s="11"/>
      <c r="C5" s="92"/>
      <c r="D5" s="13"/>
      <c r="E5" s="10"/>
      <c r="F5" s="10"/>
      <c r="G5" s="10"/>
      <c r="H5" s="10"/>
      <c r="I5" s="10"/>
      <c r="J5" s="10"/>
      <c r="K5" s="10"/>
    </row>
    <row r="6" spans="1:11" ht="19.5" customHeight="1">
      <c r="A6" s="3"/>
      <c r="B6" s="207" t="s">
        <v>5</v>
      </c>
      <c r="C6" s="207"/>
      <c r="D6" s="207"/>
      <c r="E6" s="207"/>
      <c r="F6" s="207"/>
      <c r="G6" s="207"/>
      <c r="H6" s="207"/>
      <c r="I6" s="207"/>
      <c r="J6" s="207"/>
      <c r="K6" s="4" t="s">
        <v>23</v>
      </c>
    </row>
    <row r="7" spans="1:11" ht="15" customHeight="1">
      <c r="A7" s="212" t="s">
        <v>27</v>
      </c>
      <c r="B7" s="197" t="s">
        <v>19</v>
      </c>
      <c r="C7" s="197"/>
      <c r="D7" s="197"/>
      <c r="E7" s="197"/>
      <c r="F7" s="197"/>
      <c r="G7" s="197"/>
      <c r="H7" s="197"/>
      <c r="I7" s="197"/>
      <c r="J7" s="197"/>
      <c r="K7" s="9"/>
    </row>
    <row r="8" spans="1:11" ht="15" customHeight="1">
      <c r="A8" s="213"/>
      <c r="B8" s="189" t="s">
        <v>198</v>
      </c>
      <c r="C8" s="189"/>
      <c r="D8" s="189"/>
      <c r="E8" s="189"/>
      <c r="F8" s="189"/>
      <c r="G8" s="189"/>
      <c r="H8" s="189"/>
      <c r="I8" s="189"/>
      <c r="J8" s="189"/>
      <c r="K8" s="4"/>
    </row>
    <row r="9" spans="1:11" ht="30" customHeight="1">
      <c r="A9" s="213"/>
      <c r="B9" s="146" t="s">
        <v>50</v>
      </c>
      <c r="C9" s="147"/>
      <c r="D9" s="147"/>
      <c r="E9" s="147"/>
      <c r="F9" s="147"/>
      <c r="G9" s="147"/>
      <c r="H9" s="147"/>
      <c r="I9" s="147"/>
      <c r="J9" s="148"/>
      <c r="K9" s="4"/>
    </row>
    <row r="10" spans="1:11" ht="15" customHeight="1">
      <c r="A10" s="213"/>
      <c r="B10" s="180" t="s">
        <v>51</v>
      </c>
      <c r="C10" s="181"/>
      <c r="D10" s="181"/>
      <c r="E10" s="181"/>
      <c r="F10" s="181"/>
      <c r="G10" s="181"/>
      <c r="H10" s="181"/>
      <c r="I10" s="181"/>
      <c r="J10" s="151"/>
      <c r="K10" s="8"/>
    </row>
    <row r="11" spans="1:11" ht="15" customHeight="1">
      <c r="A11" s="213"/>
      <c r="B11" s="197" t="s">
        <v>20</v>
      </c>
      <c r="C11" s="197"/>
      <c r="D11" s="197"/>
      <c r="E11" s="197"/>
      <c r="F11" s="197"/>
      <c r="G11" s="197"/>
      <c r="H11" s="197"/>
      <c r="I11" s="197"/>
      <c r="J11" s="197"/>
      <c r="K11" s="15"/>
    </row>
    <row r="12" spans="1:11" ht="30" customHeight="1">
      <c r="A12" s="213"/>
      <c r="B12" s="146" t="s">
        <v>146</v>
      </c>
      <c r="C12" s="147"/>
      <c r="D12" s="147"/>
      <c r="E12" s="147"/>
      <c r="F12" s="147"/>
      <c r="G12" s="147"/>
      <c r="H12" s="147"/>
      <c r="I12" s="147"/>
      <c r="J12" s="148"/>
      <c r="K12" s="4"/>
    </row>
    <row r="13" spans="1:11" ht="15" customHeight="1">
      <c r="A13" s="213"/>
      <c r="B13" s="189" t="s">
        <v>47</v>
      </c>
      <c r="C13" s="189"/>
      <c r="D13" s="189"/>
      <c r="E13" s="189"/>
      <c r="F13" s="189"/>
      <c r="G13" s="189"/>
      <c r="H13" s="189"/>
      <c r="I13" s="189"/>
      <c r="J13" s="189"/>
      <c r="K13" s="4"/>
    </row>
    <row r="14" spans="1:11" ht="15" customHeight="1">
      <c r="A14" s="214"/>
      <c r="B14" s="189" t="s">
        <v>21</v>
      </c>
      <c r="C14" s="189"/>
      <c r="D14" s="189"/>
      <c r="E14" s="189"/>
      <c r="F14" s="189"/>
      <c r="G14" s="189"/>
      <c r="H14" s="189"/>
      <c r="I14" s="189"/>
      <c r="J14" s="189"/>
      <c r="K14" s="8"/>
    </row>
    <row r="15" spans="1:11" ht="15" customHeight="1">
      <c r="A15" s="214"/>
      <c r="B15" s="203" t="s">
        <v>191</v>
      </c>
      <c r="C15" s="204"/>
      <c r="D15" s="204"/>
      <c r="E15" s="204"/>
      <c r="F15" s="204"/>
      <c r="G15" s="204"/>
      <c r="H15" s="204"/>
      <c r="I15" s="204"/>
      <c r="J15" s="205"/>
      <c r="K15" s="28"/>
    </row>
    <row r="16" spans="1:11" ht="15" customHeight="1">
      <c r="A16" s="214"/>
      <c r="B16" s="180" t="s">
        <v>189</v>
      </c>
      <c r="C16" s="181"/>
      <c r="D16" s="181"/>
      <c r="E16" s="181"/>
      <c r="F16" s="181"/>
      <c r="G16" s="181"/>
      <c r="H16" s="181"/>
      <c r="I16" s="181"/>
      <c r="J16" s="151"/>
      <c r="K16" s="8"/>
    </row>
    <row r="17" spans="1:11" ht="30" customHeight="1">
      <c r="A17" s="214"/>
      <c r="B17" s="143" t="s">
        <v>190</v>
      </c>
      <c r="C17" s="144"/>
      <c r="D17" s="144"/>
      <c r="E17" s="144"/>
      <c r="F17" s="144"/>
      <c r="G17" s="144"/>
      <c r="H17" s="144"/>
      <c r="I17" s="144"/>
      <c r="J17" s="182"/>
      <c r="K17" s="8"/>
    </row>
    <row r="18" spans="1:11" ht="15" customHeight="1">
      <c r="A18" s="214"/>
      <c r="B18" s="180" t="s">
        <v>188</v>
      </c>
      <c r="C18" s="181"/>
      <c r="D18" s="181"/>
      <c r="E18" s="181"/>
      <c r="F18" s="181"/>
      <c r="G18" s="181"/>
      <c r="H18" s="181"/>
      <c r="I18" s="181"/>
      <c r="J18" s="151"/>
      <c r="K18" s="8"/>
    </row>
    <row r="19" spans="1:11" ht="15" customHeight="1">
      <c r="A19" s="214"/>
      <c r="B19" s="200" t="s">
        <v>180</v>
      </c>
      <c r="C19" s="201"/>
      <c r="D19" s="201"/>
      <c r="E19" s="201"/>
      <c r="F19" s="201"/>
      <c r="G19" s="201"/>
      <c r="H19" s="201"/>
      <c r="I19" s="201"/>
      <c r="J19" s="202"/>
      <c r="K19" s="28"/>
    </row>
    <row r="20" spans="1:11" ht="15" customHeight="1">
      <c r="A20" s="214"/>
      <c r="B20" s="189" t="s">
        <v>103</v>
      </c>
      <c r="C20" s="189"/>
      <c r="D20" s="189"/>
      <c r="E20" s="189"/>
      <c r="F20" s="189"/>
      <c r="G20" s="189"/>
      <c r="H20" s="189"/>
      <c r="I20" s="189"/>
      <c r="J20" s="189"/>
      <c r="K20" s="8"/>
    </row>
    <row r="21" spans="1:11" ht="30" customHeight="1">
      <c r="A21" s="214"/>
      <c r="B21" s="146" t="s">
        <v>104</v>
      </c>
      <c r="C21" s="147"/>
      <c r="D21" s="147"/>
      <c r="E21" s="147"/>
      <c r="F21" s="147"/>
      <c r="G21" s="147"/>
      <c r="H21" s="147"/>
      <c r="I21" s="147"/>
      <c r="J21" s="148"/>
      <c r="K21" s="8"/>
    </row>
    <row r="22" spans="1:11" ht="15" customHeight="1">
      <c r="A22" s="215"/>
      <c r="B22" s="199" t="s">
        <v>105</v>
      </c>
      <c r="C22" s="199"/>
      <c r="D22" s="199"/>
      <c r="E22" s="199"/>
      <c r="F22" s="199"/>
      <c r="G22" s="199"/>
      <c r="H22" s="199"/>
      <c r="I22" s="199"/>
      <c r="J22" s="199"/>
      <c r="K22" s="4"/>
    </row>
    <row r="23" spans="1:11" ht="15" customHeight="1">
      <c r="A23" s="208" t="s">
        <v>28</v>
      </c>
      <c r="B23" s="195" t="s">
        <v>181</v>
      </c>
      <c r="C23" s="197"/>
      <c r="D23" s="197"/>
      <c r="E23" s="197"/>
      <c r="F23" s="197"/>
      <c r="G23" s="197"/>
      <c r="H23" s="197"/>
      <c r="I23" s="197"/>
      <c r="J23" s="197"/>
      <c r="K23" s="15"/>
    </row>
    <row r="24" spans="1:11" ht="15" customHeight="1">
      <c r="A24" s="209"/>
      <c r="B24" s="206" t="s">
        <v>7</v>
      </c>
      <c r="C24" s="189"/>
      <c r="D24" s="189"/>
      <c r="E24" s="189"/>
      <c r="F24" s="189"/>
      <c r="G24" s="189"/>
      <c r="H24" s="189"/>
      <c r="I24" s="189"/>
      <c r="J24" s="189"/>
      <c r="K24" s="4"/>
    </row>
    <row r="25" spans="1:11" ht="15" customHeight="1">
      <c r="A25" s="209"/>
      <c r="B25" s="198" t="s">
        <v>8</v>
      </c>
      <c r="C25" s="196"/>
      <c r="D25" s="196"/>
      <c r="E25" s="196"/>
      <c r="F25" s="196"/>
      <c r="G25" s="196"/>
      <c r="H25" s="196"/>
      <c r="I25" s="196"/>
      <c r="J25" s="196"/>
      <c r="K25" s="4"/>
    </row>
    <row r="26" spans="1:11" ht="15" customHeight="1">
      <c r="A26" s="209"/>
      <c r="B26" s="180" t="s">
        <v>107</v>
      </c>
      <c r="C26" s="181"/>
      <c r="D26" s="181"/>
      <c r="E26" s="181"/>
      <c r="F26" s="181"/>
      <c r="G26" s="181"/>
      <c r="H26" s="181"/>
      <c r="I26" s="181"/>
      <c r="J26" s="151"/>
      <c r="K26" s="8"/>
    </row>
    <row r="27" spans="1:11" ht="15" customHeight="1">
      <c r="A27" s="209"/>
      <c r="B27" s="195" t="s">
        <v>182</v>
      </c>
      <c r="C27" s="197"/>
      <c r="D27" s="197"/>
      <c r="E27" s="197"/>
      <c r="F27" s="197"/>
      <c r="G27" s="197"/>
      <c r="H27" s="197"/>
      <c r="I27" s="197"/>
      <c r="J27" s="197"/>
      <c r="K27" s="15"/>
    </row>
    <row r="28" spans="1:11" ht="15" customHeight="1">
      <c r="A28" s="209"/>
      <c r="B28" s="198" t="s">
        <v>6</v>
      </c>
      <c r="C28" s="196"/>
      <c r="D28" s="196"/>
      <c r="E28" s="196"/>
      <c r="F28" s="196"/>
      <c r="G28" s="196"/>
      <c r="H28" s="196"/>
      <c r="I28" s="196"/>
      <c r="J28" s="196"/>
      <c r="K28" s="8"/>
    </row>
    <row r="29" spans="1:11" ht="15" customHeight="1">
      <c r="A29" s="209"/>
      <c r="B29" s="198" t="s">
        <v>17</v>
      </c>
      <c r="C29" s="196"/>
      <c r="D29" s="196"/>
      <c r="E29" s="196"/>
      <c r="F29" s="196"/>
      <c r="G29" s="196"/>
      <c r="H29" s="196"/>
      <c r="I29" s="196"/>
      <c r="J29" s="196"/>
      <c r="K29" s="8"/>
    </row>
    <row r="30" spans="1:11" ht="15" customHeight="1">
      <c r="A30" s="209"/>
      <c r="B30" s="196" t="s">
        <v>9</v>
      </c>
      <c r="C30" s="196"/>
      <c r="D30" s="196"/>
      <c r="E30" s="196"/>
      <c r="F30" s="196"/>
      <c r="G30" s="196"/>
      <c r="H30" s="196"/>
      <c r="I30" s="196"/>
      <c r="J30" s="196"/>
      <c r="K30" s="8"/>
    </row>
    <row r="31" spans="1:11" ht="15" customHeight="1">
      <c r="A31" s="210"/>
      <c r="B31" s="193" t="s">
        <v>183</v>
      </c>
      <c r="C31" s="194"/>
      <c r="D31" s="194"/>
      <c r="E31" s="194"/>
      <c r="F31" s="194"/>
      <c r="G31" s="194"/>
      <c r="H31" s="194"/>
      <c r="I31" s="194"/>
      <c r="J31" s="195"/>
      <c r="K31" s="28"/>
    </row>
    <row r="32" spans="1:11" ht="15" customHeight="1">
      <c r="A32" s="210"/>
      <c r="B32" s="190" t="s">
        <v>98</v>
      </c>
      <c r="C32" s="191"/>
      <c r="D32" s="191"/>
      <c r="E32" s="191"/>
      <c r="F32" s="191"/>
      <c r="G32" s="191"/>
      <c r="H32" s="191"/>
      <c r="I32" s="191"/>
      <c r="J32" s="192"/>
      <c r="K32" s="8"/>
    </row>
    <row r="33" spans="1:11" ht="30" customHeight="1">
      <c r="A33" s="210"/>
      <c r="B33" s="146" t="s">
        <v>99</v>
      </c>
      <c r="C33" s="147"/>
      <c r="D33" s="147"/>
      <c r="E33" s="147"/>
      <c r="F33" s="147"/>
      <c r="G33" s="147"/>
      <c r="H33" s="147"/>
      <c r="I33" s="147"/>
      <c r="J33" s="148"/>
      <c r="K33" s="8"/>
    </row>
    <row r="34" spans="1:11" ht="30" customHeight="1">
      <c r="A34" s="211"/>
      <c r="B34" s="146" t="s">
        <v>144</v>
      </c>
      <c r="C34" s="147"/>
      <c r="D34" s="147"/>
      <c r="E34" s="147"/>
      <c r="F34" s="147"/>
      <c r="G34" s="147"/>
      <c r="H34" s="147"/>
      <c r="I34" s="147"/>
      <c r="J34" s="148"/>
      <c r="K34" s="8"/>
    </row>
    <row r="35" spans="1:11" ht="15" customHeight="1">
      <c r="A35" s="216"/>
      <c r="B35" s="219" t="s">
        <v>184</v>
      </c>
      <c r="C35" s="219"/>
      <c r="D35" s="219"/>
      <c r="E35" s="219"/>
      <c r="F35" s="219"/>
      <c r="G35" s="219"/>
      <c r="H35" s="219"/>
      <c r="I35" s="219"/>
      <c r="J35" s="219"/>
      <c r="K35" s="15"/>
    </row>
    <row r="36" spans="1:11" ht="15" customHeight="1">
      <c r="A36" s="217"/>
      <c r="B36" s="189" t="s">
        <v>22</v>
      </c>
      <c r="C36" s="189"/>
      <c r="D36" s="189"/>
      <c r="E36" s="189"/>
      <c r="F36" s="189"/>
      <c r="G36" s="189"/>
      <c r="H36" s="189"/>
      <c r="I36" s="189"/>
      <c r="J36" s="189"/>
      <c r="K36" s="4"/>
    </row>
    <row r="37" spans="1:11" ht="30" customHeight="1">
      <c r="A37" s="217"/>
      <c r="B37" s="146" t="s">
        <v>145</v>
      </c>
      <c r="C37" s="147"/>
      <c r="D37" s="147"/>
      <c r="E37" s="147"/>
      <c r="F37" s="147"/>
      <c r="G37" s="147"/>
      <c r="H37" s="147"/>
      <c r="I37" s="147"/>
      <c r="J37" s="148"/>
      <c r="K37" s="4"/>
    </row>
    <row r="38" spans="1:11" ht="30" customHeight="1">
      <c r="A38" s="217"/>
      <c r="B38" s="146" t="s">
        <v>24</v>
      </c>
      <c r="C38" s="147"/>
      <c r="D38" s="147"/>
      <c r="E38" s="147"/>
      <c r="F38" s="147"/>
      <c r="G38" s="147"/>
      <c r="H38" s="147"/>
      <c r="I38" s="147"/>
      <c r="J38" s="148"/>
      <c r="K38" s="4"/>
    </row>
    <row r="39" spans="1:11" ht="15" customHeight="1">
      <c r="A39" s="217"/>
      <c r="B39" s="219" t="s">
        <v>185</v>
      </c>
      <c r="C39" s="219"/>
      <c r="D39" s="219"/>
      <c r="E39" s="219"/>
      <c r="F39" s="219"/>
      <c r="G39" s="219"/>
      <c r="H39" s="219"/>
      <c r="I39" s="219"/>
      <c r="J39" s="219"/>
      <c r="K39" s="15"/>
    </row>
    <row r="40" spans="1:11" ht="15" customHeight="1">
      <c r="A40" s="217"/>
      <c r="B40" s="220" t="s">
        <v>25</v>
      </c>
      <c r="C40" s="220"/>
      <c r="D40" s="220"/>
      <c r="E40" s="220"/>
      <c r="F40" s="220"/>
      <c r="G40" s="220"/>
      <c r="H40" s="220"/>
      <c r="I40" s="220"/>
      <c r="J40" s="220"/>
      <c r="K40" s="4"/>
    </row>
    <row r="41" spans="1:11" ht="30" customHeight="1">
      <c r="A41" s="217"/>
      <c r="B41" s="143" t="s">
        <v>26</v>
      </c>
      <c r="C41" s="144"/>
      <c r="D41" s="144"/>
      <c r="E41" s="144"/>
      <c r="F41" s="144"/>
      <c r="G41" s="144"/>
      <c r="H41" s="144"/>
      <c r="I41" s="144"/>
      <c r="J41" s="182"/>
      <c r="K41" s="4"/>
    </row>
    <row r="42" spans="1:11" ht="30" customHeight="1">
      <c r="A42" s="217"/>
      <c r="B42" s="143" t="s">
        <v>106</v>
      </c>
      <c r="C42" s="144"/>
      <c r="D42" s="144"/>
      <c r="E42" s="144"/>
      <c r="F42" s="144"/>
      <c r="G42" s="144"/>
      <c r="H42" s="144"/>
      <c r="I42" s="144"/>
      <c r="J42" s="182"/>
      <c r="K42" s="4"/>
    </row>
    <row r="43" spans="1:11" ht="15" customHeight="1">
      <c r="A43" s="217"/>
      <c r="B43" s="186" t="s">
        <v>186</v>
      </c>
      <c r="C43" s="187"/>
      <c r="D43" s="187"/>
      <c r="E43" s="187"/>
      <c r="F43" s="187"/>
      <c r="G43" s="187"/>
      <c r="H43" s="187"/>
      <c r="I43" s="187"/>
      <c r="J43" s="188"/>
      <c r="K43" s="28"/>
    </row>
    <row r="44" spans="1:11" ht="15" customHeight="1">
      <c r="A44" s="217"/>
      <c r="B44" s="146" t="s">
        <v>100</v>
      </c>
      <c r="C44" s="147"/>
      <c r="D44" s="147"/>
      <c r="E44" s="147"/>
      <c r="F44" s="147"/>
      <c r="G44" s="147"/>
      <c r="H44" s="147"/>
      <c r="I44" s="147"/>
      <c r="J44" s="148"/>
      <c r="K44" s="4"/>
    </row>
    <row r="45" spans="1:11" ht="15" customHeight="1">
      <c r="A45" s="217"/>
      <c r="B45" s="143" t="s">
        <v>101</v>
      </c>
      <c r="C45" s="144"/>
      <c r="D45" s="144"/>
      <c r="E45" s="144"/>
      <c r="F45" s="144"/>
      <c r="G45" s="144"/>
      <c r="H45" s="144"/>
      <c r="I45" s="144"/>
      <c r="J45" s="182"/>
      <c r="K45" s="4"/>
    </row>
    <row r="46" spans="1:11" ht="15" customHeight="1">
      <c r="A46" s="217"/>
      <c r="B46" s="143" t="s">
        <v>102</v>
      </c>
      <c r="C46" s="144"/>
      <c r="D46" s="144"/>
      <c r="E46" s="144"/>
      <c r="F46" s="144"/>
      <c r="G46" s="144"/>
      <c r="H46" s="144"/>
      <c r="I46" s="144"/>
      <c r="J46" s="182"/>
      <c r="K46" s="4"/>
    </row>
    <row r="47" spans="1:11" ht="15" customHeight="1">
      <c r="A47" s="217"/>
      <c r="B47" s="219" t="s">
        <v>187</v>
      </c>
      <c r="C47" s="219"/>
      <c r="D47" s="219"/>
      <c r="E47" s="219"/>
      <c r="F47" s="219"/>
      <c r="G47" s="219"/>
      <c r="H47" s="219"/>
      <c r="I47" s="219"/>
      <c r="J47" s="219"/>
      <c r="K47" s="15"/>
    </row>
    <row r="48" spans="1:11" ht="30" customHeight="1">
      <c r="A48" s="217"/>
      <c r="B48" s="183" t="s">
        <v>141</v>
      </c>
      <c r="C48" s="184"/>
      <c r="D48" s="184"/>
      <c r="E48" s="184"/>
      <c r="F48" s="184"/>
      <c r="G48" s="184"/>
      <c r="H48" s="184"/>
      <c r="I48" s="184"/>
      <c r="J48" s="185"/>
      <c r="K48" s="88"/>
    </row>
    <row r="49" spans="1:11" ht="30" customHeight="1">
      <c r="A49" s="217"/>
      <c r="B49" s="143" t="s">
        <v>142</v>
      </c>
      <c r="C49" s="144"/>
      <c r="D49" s="144"/>
      <c r="E49" s="144"/>
      <c r="F49" s="144"/>
      <c r="G49" s="144"/>
      <c r="H49" s="144"/>
      <c r="I49" s="144"/>
      <c r="J49" s="182"/>
      <c r="K49" s="4"/>
    </row>
    <row r="50" spans="1:11" ht="15" customHeight="1">
      <c r="A50" s="218"/>
      <c r="B50" s="180" t="s">
        <v>52</v>
      </c>
      <c r="C50" s="181"/>
      <c r="D50" s="181"/>
      <c r="E50" s="181"/>
      <c r="F50" s="181"/>
      <c r="G50" s="181"/>
      <c r="H50" s="181"/>
      <c r="I50" s="181"/>
      <c r="J50" s="151"/>
      <c r="K50" s="8"/>
    </row>
  </sheetData>
  <mergeCells count="49">
    <mergeCell ref="A35:A50"/>
    <mergeCell ref="B35:J35"/>
    <mergeCell ref="B39:J39"/>
    <mergeCell ref="B47:J47"/>
    <mergeCell ref="B42:J42"/>
    <mergeCell ref="B44:J44"/>
    <mergeCell ref="B40:J40"/>
    <mergeCell ref="B36:J36"/>
    <mergeCell ref="B38:J38"/>
    <mergeCell ref="B45:J45"/>
    <mergeCell ref="A1:K1"/>
    <mergeCell ref="B23:J23"/>
    <mergeCell ref="B24:J24"/>
    <mergeCell ref="B20:J20"/>
    <mergeCell ref="B21:J21"/>
    <mergeCell ref="B6:J6"/>
    <mergeCell ref="B7:J7"/>
    <mergeCell ref="A23:A34"/>
    <mergeCell ref="A7:A22"/>
    <mergeCell ref="B25:J25"/>
    <mergeCell ref="B29:J29"/>
    <mergeCell ref="B12:J12"/>
    <mergeCell ref="B13:J13"/>
    <mergeCell ref="B22:J22"/>
    <mergeCell ref="B14:J14"/>
    <mergeCell ref="B19:J19"/>
    <mergeCell ref="B15:J15"/>
    <mergeCell ref="B16:J16"/>
    <mergeCell ref="B17:J17"/>
    <mergeCell ref="B18:J18"/>
    <mergeCell ref="B8:J8"/>
    <mergeCell ref="B9:J9"/>
    <mergeCell ref="B32:J32"/>
    <mergeCell ref="B31:J31"/>
    <mergeCell ref="B26:J26"/>
    <mergeCell ref="B30:J30"/>
    <mergeCell ref="B27:J27"/>
    <mergeCell ref="B28:J28"/>
    <mergeCell ref="B10:J10"/>
    <mergeCell ref="B11:J11"/>
    <mergeCell ref="B33:J33"/>
    <mergeCell ref="B34:J34"/>
    <mergeCell ref="B50:J50"/>
    <mergeCell ref="B46:J46"/>
    <mergeCell ref="B37:J37"/>
    <mergeCell ref="B49:J49"/>
    <mergeCell ref="B48:J48"/>
    <mergeCell ref="B43:J43"/>
    <mergeCell ref="B41:J41"/>
  </mergeCells>
  <printOptions/>
  <pageMargins left="0.7874015748031497" right="0.7874015748031497" top="0.45" bottom="0.984251968503937" header="0.24" footer="0.5118110236220472"/>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I53"/>
  <sheetViews>
    <sheetView workbookViewId="0" topLeftCell="A1">
      <selection activeCell="A1" sqref="A1:I1"/>
    </sheetView>
  </sheetViews>
  <sheetFormatPr defaultColWidth="9.00390625" defaultRowHeight="13.5"/>
  <sheetData>
    <row r="1" spans="1:9" ht="24.75" customHeight="1">
      <c r="A1" s="222" t="s">
        <v>38</v>
      </c>
      <c r="B1" s="222"/>
      <c r="C1" s="222"/>
      <c r="D1" s="222"/>
      <c r="E1" s="222"/>
      <c r="F1" s="222"/>
      <c r="G1" s="222"/>
      <c r="H1" s="222"/>
      <c r="I1" s="222"/>
    </row>
    <row r="3" spans="5:7" ht="14.25">
      <c r="E3" s="16"/>
      <c r="G3" s="16" t="s">
        <v>30</v>
      </c>
    </row>
    <row r="4" spans="5:9" ht="13.5" customHeight="1">
      <c r="E4" s="93"/>
      <c r="F4" s="93"/>
      <c r="G4" s="221" t="s">
        <v>201</v>
      </c>
      <c r="H4" s="221"/>
      <c r="I4" s="221"/>
    </row>
    <row r="5" spans="5:9" ht="13.5">
      <c r="E5" s="93"/>
      <c r="F5" s="93"/>
      <c r="G5" s="221"/>
      <c r="H5" s="221"/>
      <c r="I5" s="221"/>
    </row>
    <row r="6" spans="5:9" ht="13.5">
      <c r="E6" s="93"/>
      <c r="F6" s="93"/>
      <c r="G6" s="221"/>
      <c r="H6" s="221"/>
      <c r="I6" s="221"/>
    </row>
    <row r="7" spans="5:9" ht="13.5">
      <c r="E7" s="93"/>
      <c r="F7" s="93"/>
      <c r="G7" s="221"/>
      <c r="H7" s="221"/>
      <c r="I7" s="221"/>
    </row>
    <row r="8" spans="5:9" ht="13.5">
      <c r="E8" s="93"/>
      <c r="F8" s="93"/>
      <c r="G8" s="221"/>
      <c r="H8" s="221"/>
      <c r="I8" s="221"/>
    </row>
    <row r="9" spans="5:9" ht="13.5">
      <c r="E9" s="93"/>
      <c r="F9" s="93"/>
      <c r="G9" s="221"/>
      <c r="H9" s="221"/>
      <c r="I9" s="221"/>
    </row>
    <row r="10" spans="5:9" ht="13.5">
      <c r="E10" s="93"/>
      <c r="F10" s="93"/>
      <c r="G10" s="221"/>
      <c r="H10" s="221"/>
      <c r="I10" s="221"/>
    </row>
    <row r="11" spans="5:9" ht="13.5">
      <c r="E11" s="93"/>
      <c r="F11" s="93"/>
      <c r="G11" s="221"/>
      <c r="H11" s="221"/>
      <c r="I11" s="221"/>
    </row>
    <row r="12" spans="5:9" ht="13.5">
      <c r="E12" s="93"/>
      <c r="F12" s="93"/>
      <c r="G12" s="221"/>
      <c r="H12" s="221"/>
      <c r="I12" s="221"/>
    </row>
    <row r="13" spans="5:9" ht="13.5">
      <c r="E13" s="93"/>
      <c r="F13" s="93"/>
      <c r="G13" s="221"/>
      <c r="H13" s="221"/>
      <c r="I13" s="221"/>
    </row>
    <row r="14" spans="5:9" ht="13.5">
      <c r="E14" s="93"/>
      <c r="F14" s="93"/>
      <c r="G14" s="221"/>
      <c r="H14" s="221"/>
      <c r="I14" s="221"/>
    </row>
    <row r="15" spans="5:9" ht="13.5">
      <c r="E15" s="93"/>
      <c r="F15" s="93"/>
      <c r="G15" s="221"/>
      <c r="H15" s="221"/>
      <c r="I15" s="221"/>
    </row>
    <row r="16" spans="5:9" ht="13.5">
      <c r="E16" s="93"/>
      <c r="F16" s="93"/>
      <c r="G16" s="221"/>
      <c r="H16" s="221"/>
      <c r="I16" s="221"/>
    </row>
    <row r="17" spans="5:9" ht="13.5">
      <c r="E17" s="93"/>
      <c r="F17" s="93"/>
      <c r="G17" s="221"/>
      <c r="H17" s="221"/>
      <c r="I17" s="221"/>
    </row>
    <row r="18" spans="5:9" ht="13.5">
      <c r="E18" s="93"/>
      <c r="F18" s="93"/>
      <c r="G18" s="221"/>
      <c r="H18" s="221"/>
      <c r="I18" s="221"/>
    </row>
    <row r="19" spans="5:9" ht="13.5">
      <c r="E19" s="93"/>
      <c r="F19" s="93"/>
      <c r="G19" s="221"/>
      <c r="H19" s="221"/>
      <c r="I19" s="221"/>
    </row>
    <row r="20" spans="5:9" ht="13.5">
      <c r="E20" s="93"/>
      <c r="F20" s="93"/>
      <c r="G20" s="221"/>
      <c r="H20" s="221"/>
      <c r="I20" s="221"/>
    </row>
    <row r="21" spans="7:9" ht="13.5">
      <c r="G21" s="221"/>
      <c r="H21" s="221"/>
      <c r="I21" s="221"/>
    </row>
    <row r="22" ht="14.25">
      <c r="A22" s="2" t="s">
        <v>31</v>
      </c>
    </row>
    <row r="23" spans="1:9" ht="14.25">
      <c r="A23" s="17" t="s">
        <v>32</v>
      </c>
      <c r="B23" s="19"/>
      <c r="C23" s="19"/>
      <c r="D23" s="19"/>
      <c r="E23" s="19"/>
      <c r="F23" s="19"/>
      <c r="G23" s="19"/>
      <c r="H23" s="19"/>
      <c r="I23" s="20"/>
    </row>
    <row r="24" spans="1:9" ht="13.5">
      <c r="A24" s="57" t="s">
        <v>0</v>
      </c>
      <c r="B24" s="174"/>
      <c r="C24" s="174"/>
      <c r="D24" s="174"/>
      <c r="E24" s="174"/>
      <c r="F24" s="174"/>
      <c r="G24" s="174"/>
      <c r="H24" s="174"/>
      <c r="I24" s="174"/>
    </row>
    <row r="25" spans="1:9" ht="13.5">
      <c r="A25" s="57" t="s">
        <v>1</v>
      </c>
      <c r="B25" s="174"/>
      <c r="C25" s="174"/>
      <c r="D25" s="174"/>
      <c r="E25" s="174"/>
      <c r="F25" s="174"/>
      <c r="G25" s="174"/>
      <c r="H25" s="174"/>
      <c r="I25" s="174"/>
    </row>
    <row r="26" spans="1:9" ht="13.5">
      <c r="A26" s="57" t="s">
        <v>18</v>
      </c>
      <c r="B26" s="174"/>
      <c r="C26" s="174"/>
      <c r="D26" s="174"/>
      <c r="E26" s="174"/>
      <c r="F26" s="174"/>
      <c r="G26" s="174"/>
      <c r="H26" s="174"/>
      <c r="I26" s="174"/>
    </row>
    <row r="27" spans="1:9" ht="14.25">
      <c r="A27" s="18" t="s">
        <v>33</v>
      </c>
      <c r="B27" s="21"/>
      <c r="C27" s="21"/>
      <c r="D27" s="21"/>
      <c r="E27" s="21"/>
      <c r="F27" s="21"/>
      <c r="G27" s="21"/>
      <c r="H27" s="21"/>
      <c r="I27" s="22"/>
    </row>
    <row r="28" spans="1:9" ht="13.5">
      <c r="A28" s="57" t="s">
        <v>0</v>
      </c>
      <c r="B28" s="174"/>
      <c r="C28" s="174"/>
      <c r="D28" s="174"/>
      <c r="E28" s="174"/>
      <c r="F28" s="174"/>
      <c r="G28" s="174"/>
      <c r="H28" s="174"/>
      <c r="I28" s="174"/>
    </row>
    <row r="29" spans="1:9" ht="13.5">
      <c r="A29" s="57" t="s">
        <v>1</v>
      </c>
      <c r="B29" s="174"/>
      <c r="C29" s="174"/>
      <c r="D29" s="174"/>
      <c r="E29" s="174"/>
      <c r="F29" s="174"/>
      <c r="G29" s="174"/>
      <c r="H29" s="174"/>
      <c r="I29" s="174"/>
    </row>
    <row r="30" spans="1:9" ht="13.5">
      <c r="A30" s="57" t="s">
        <v>18</v>
      </c>
      <c r="B30" s="174"/>
      <c r="C30" s="174"/>
      <c r="D30" s="174"/>
      <c r="E30" s="174"/>
      <c r="F30" s="174"/>
      <c r="G30" s="174"/>
      <c r="H30" s="174"/>
      <c r="I30" s="174"/>
    </row>
    <row r="32" ht="14.25">
      <c r="A32" s="23" t="s">
        <v>95</v>
      </c>
    </row>
    <row r="33" spans="1:9" ht="13.5">
      <c r="A33" s="58" t="s">
        <v>0</v>
      </c>
      <c r="B33" s="223">
        <f>IF('１目標確認'!B14=0,"",'１目標確認'!B14)</f>
      </c>
      <c r="C33" s="223"/>
      <c r="D33" s="223"/>
      <c r="E33" s="223"/>
      <c r="F33" s="223"/>
      <c r="G33" s="223"/>
      <c r="H33" s="223"/>
      <c r="I33" s="223"/>
    </row>
    <row r="34" spans="1:9" ht="13.5">
      <c r="A34" s="58" t="s">
        <v>1</v>
      </c>
      <c r="B34" s="223">
        <f>IF('１目標確認'!B15=0,"",'１目標確認'!B15)</f>
      </c>
      <c r="C34" s="223"/>
      <c r="D34" s="223"/>
      <c r="E34" s="223"/>
      <c r="F34" s="223"/>
      <c r="G34" s="223"/>
      <c r="H34" s="223"/>
      <c r="I34" s="223"/>
    </row>
    <row r="35" spans="1:9" ht="13.5">
      <c r="A35" s="58" t="s">
        <v>18</v>
      </c>
      <c r="B35" s="223">
        <f>IF('１目標確認'!B16=0,"",'１目標確認'!B16)</f>
      </c>
      <c r="C35" s="223"/>
      <c r="D35" s="223"/>
      <c r="E35" s="223"/>
      <c r="F35" s="223"/>
      <c r="G35" s="223"/>
      <c r="H35" s="223"/>
      <c r="I35" s="223"/>
    </row>
    <row r="36" spans="1:9" ht="13.5">
      <c r="A36" s="58" t="s">
        <v>34</v>
      </c>
      <c r="B36" s="223">
        <f>IF('１目標確認'!B17=0,"",'１目標確認'!B17)</f>
      </c>
      <c r="C36" s="223"/>
      <c r="D36" s="223"/>
      <c r="E36" s="223"/>
      <c r="F36" s="223"/>
      <c r="G36" s="223"/>
      <c r="H36" s="223"/>
      <c r="I36" s="223"/>
    </row>
    <row r="37" spans="1:9" ht="13.5">
      <c r="A37" s="58" t="s">
        <v>35</v>
      </c>
      <c r="B37" s="223">
        <f>IF('１目標確認'!B18=0,"",'１目標確認'!B18)</f>
      </c>
      <c r="C37" s="223"/>
      <c r="D37" s="223"/>
      <c r="E37" s="223"/>
      <c r="F37" s="223"/>
      <c r="G37" s="223"/>
      <c r="H37" s="223"/>
      <c r="I37" s="223"/>
    </row>
    <row r="38" spans="2:9" ht="13.5">
      <c r="B38" s="24"/>
      <c r="C38" s="24"/>
      <c r="D38" s="24"/>
      <c r="E38" s="24"/>
      <c r="F38" s="24"/>
      <c r="G38" s="24"/>
      <c r="H38" s="24"/>
      <c r="I38" s="24"/>
    </row>
    <row r="39" ht="14.25">
      <c r="A39" s="23" t="s">
        <v>36</v>
      </c>
    </row>
    <row r="40" ht="13.5">
      <c r="A40" s="66" t="s">
        <v>126</v>
      </c>
    </row>
    <row r="41" spans="1:9" ht="13.5">
      <c r="A41" s="58" t="s">
        <v>0</v>
      </c>
      <c r="B41" s="174"/>
      <c r="C41" s="174"/>
      <c r="D41" s="174"/>
      <c r="E41" s="174"/>
      <c r="F41" s="174"/>
      <c r="G41" s="174"/>
      <c r="H41" s="174"/>
      <c r="I41" s="174"/>
    </row>
    <row r="42" spans="1:9" ht="13.5">
      <c r="A42" s="58" t="s">
        <v>1</v>
      </c>
      <c r="B42" s="174"/>
      <c r="C42" s="174"/>
      <c r="D42" s="174"/>
      <c r="E42" s="174"/>
      <c r="F42" s="174"/>
      <c r="G42" s="174"/>
      <c r="H42" s="174"/>
      <c r="I42" s="174"/>
    </row>
    <row r="43" spans="1:9" ht="13.5">
      <c r="A43" s="58" t="s">
        <v>14</v>
      </c>
      <c r="B43" s="175"/>
      <c r="C43" s="176"/>
      <c r="D43" s="176"/>
      <c r="E43" s="176"/>
      <c r="F43" s="176"/>
      <c r="G43" s="176"/>
      <c r="H43" s="176"/>
      <c r="I43" s="177"/>
    </row>
    <row r="44" spans="1:9" ht="13.5">
      <c r="A44" s="58" t="s">
        <v>39</v>
      </c>
      <c r="B44" s="175"/>
      <c r="C44" s="176"/>
      <c r="D44" s="176"/>
      <c r="E44" s="176"/>
      <c r="F44" s="176"/>
      <c r="G44" s="176"/>
      <c r="H44" s="176"/>
      <c r="I44" s="177"/>
    </row>
    <row r="45" spans="1:9" ht="13.5">
      <c r="A45" s="58" t="s">
        <v>40</v>
      </c>
      <c r="B45" s="174"/>
      <c r="C45" s="174"/>
      <c r="D45" s="174"/>
      <c r="E45" s="174"/>
      <c r="F45" s="174"/>
      <c r="G45" s="174"/>
      <c r="H45" s="174"/>
      <c r="I45" s="174"/>
    </row>
    <row r="47" ht="14.25">
      <c r="A47" s="23" t="s">
        <v>125</v>
      </c>
    </row>
    <row r="48" ht="14.25">
      <c r="A48" s="23" t="s">
        <v>37</v>
      </c>
    </row>
    <row r="49" spans="1:9" ht="13.5">
      <c r="A49" s="57" t="s">
        <v>0</v>
      </c>
      <c r="B49" s="174">
        <f>IF('１目標確認'!B14=0,"",'１目標確認'!B14)</f>
      </c>
      <c r="C49" s="174"/>
      <c r="D49" s="174"/>
      <c r="E49" s="174"/>
      <c r="F49" s="174"/>
      <c r="G49" s="174"/>
      <c r="H49" s="174"/>
      <c r="I49" s="174"/>
    </row>
    <row r="50" spans="1:9" ht="13.5">
      <c r="A50" s="57" t="s">
        <v>1</v>
      </c>
      <c r="B50" s="174">
        <f>IF('１目標確認'!B15=0,"",'１目標確認'!B15)</f>
      </c>
      <c r="C50" s="174"/>
      <c r="D50" s="174"/>
      <c r="E50" s="174"/>
      <c r="F50" s="174"/>
      <c r="G50" s="174"/>
      <c r="H50" s="174"/>
      <c r="I50" s="174"/>
    </row>
    <row r="51" spans="1:9" ht="13.5">
      <c r="A51" s="57" t="s">
        <v>18</v>
      </c>
      <c r="B51" s="174">
        <f>IF('１目標確認'!B16=0,"",'１目標確認'!B16)</f>
      </c>
      <c r="C51" s="174"/>
      <c r="D51" s="174"/>
      <c r="E51" s="174"/>
      <c r="F51" s="174"/>
      <c r="G51" s="174"/>
      <c r="H51" s="174"/>
      <c r="I51" s="174"/>
    </row>
    <row r="52" spans="1:9" ht="13.5">
      <c r="A52" s="57" t="s">
        <v>34</v>
      </c>
      <c r="B52" s="174">
        <f>IF('１目標確認'!B17=0,"",'１目標確認'!B17)</f>
      </c>
      <c r="C52" s="174"/>
      <c r="D52" s="174"/>
      <c r="E52" s="174"/>
      <c r="F52" s="174"/>
      <c r="G52" s="174"/>
      <c r="H52" s="174"/>
      <c r="I52" s="174"/>
    </row>
    <row r="53" spans="1:9" ht="13.5">
      <c r="A53" s="57" t="s">
        <v>35</v>
      </c>
      <c r="B53" s="174">
        <f>IF('１目標確認'!B18=0,"",'１目標確認'!B18)</f>
      </c>
      <c r="C53" s="174"/>
      <c r="D53" s="174"/>
      <c r="E53" s="174"/>
      <c r="F53" s="174"/>
      <c r="G53" s="174"/>
      <c r="H53" s="174"/>
      <c r="I53" s="174"/>
    </row>
  </sheetData>
  <mergeCells count="23">
    <mergeCell ref="B52:I52"/>
    <mergeCell ref="B53:I53"/>
    <mergeCell ref="B45:I45"/>
    <mergeCell ref="B49:I49"/>
    <mergeCell ref="B50:I50"/>
    <mergeCell ref="B51:I51"/>
    <mergeCell ref="B37:I37"/>
    <mergeCell ref="B41:I41"/>
    <mergeCell ref="B42:I42"/>
    <mergeCell ref="B33:I33"/>
    <mergeCell ref="B34:I34"/>
    <mergeCell ref="B35:I35"/>
    <mergeCell ref="B36:I36"/>
    <mergeCell ref="G4:I21"/>
    <mergeCell ref="B43:I43"/>
    <mergeCell ref="B44:I44"/>
    <mergeCell ref="A1:I1"/>
    <mergeCell ref="B24:I24"/>
    <mergeCell ref="B25:I25"/>
    <mergeCell ref="B26:I26"/>
    <mergeCell ref="B28:I28"/>
    <mergeCell ref="B29:I29"/>
    <mergeCell ref="B30:I30"/>
  </mergeCells>
  <printOptions/>
  <pageMargins left="0.75" right="0.75" top="1" bottom="1" header="0.512" footer="0.512"/>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1">
      <selection activeCell="A1" sqref="A1:I1"/>
    </sheetView>
  </sheetViews>
  <sheetFormatPr defaultColWidth="9.00390625" defaultRowHeight="13.5"/>
  <sheetData>
    <row r="1" spans="1:9" ht="24.75" customHeight="1">
      <c r="A1" s="222" t="s">
        <v>135</v>
      </c>
      <c r="B1" s="222"/>
      <c r="C1" s="222"/>
      <c r="D1" s="222"/>
      <c r="E1" s="222"/>
      <c r="F1" s="222"/>
      <c r="G1" s="222"/>
      <c r="H1" s="222"/>
      <c r="I1" s="222"/>
    </row>
    <row r="3" ht="18" customHeight="1">
      <c r="A3" s="2" t="s">
        <v>134</v>
      </c>
    </row>
    <row r="4" spans="1:9" ht="15" customHeight="1">
      <c r="A4" s="57" t="s">
        <v>13</v>
      </c>
      <c r="B4" s="223">
        <f>'３課題抽出'!B49</f>
      </c>
      <c r="C4" s="223"/>
      <c r="D4" s="223"/>
      <c r="E4" s="223"/>
      <c r="F4" s="223"/>
      <c r="G4" s="223"/>
      <c r="H4" s="223"/>
      <c r="I4" s="223"/>
    </row>
    <row r="5" spans="1:9" ht="15" customHeight="1">
      <c r="A5" s="57" t="s">
        <v>10</v>
      </c>
      <c r="B5" s="223">
        <f>'３課題抽出'!B50</f>
      </c>
      <c r="C5" s="223"/>
      <c r="D5" s="223"/>
      <c r="E5" s="223"/>
      <c r="F5" s="223"/>
      <c r="G5" s="223"/>
      <c r="H5" s="223"/>
      <c r="I5" s="223"/>
    </row>
    <row r="6" spans="1:9" ht="15" customHeight="1">
      <c r="A6" s="57" t="s">
        <v>14</v>
      </c>
      <c r="B6" s="223">
        <f>'３課題抽出'!B51</f>
      </c>
      <c r="C6" s="223"/>
      <c r="D6" s="223"/>
      <c r="E6" s="223"/>
      <c r="F6" s="223"/>
      <c r="G6" s="223"/>
      <c r="H6" s="223"/>
      <c r="I6" s="223"/>
    </row>
    <row r="7" spans="1:9" ht="15" customHeight="1">
      <c r="A7" s="57" t="s">
        <v>39</v>
      </c>
      <c r="B7" s="223">
        <f>'３課題抽出'!B52</f>
      </c>
      <c r="C7" s="223"/>
      <c r="D7" s="223"/>
      <c r="E7" s="223"/>
      <c r="F7" s="223"/>
      <c r="G7" s="223"/>
      <c r="H7" s="223"/>
      <c r="I7" s="223"/>
    </row>
    <row r="8" spans="1:9" ht="15" customHeight="1">
      <c r="A8" s="57" t="s">
        <v>40</v>
      </c>
      <c r="B8" s="223">
        <f>'３課題抽出'!B53</f>
      </c>
      <c r="C8" s="223"/>
      <c r="D8" s="223"/>
      <c r="E8" s="223"/>
      <c r="F8" s="223"/>
      <c r="G8" s="223"/>
      <c r="H8" s="223"/>
      <c r="I8" s="223"/>
    </row>
    <row r="10" spans="1:5" ht="18" customHeight="1">
      <c r="A10" s="231" t="s">
        <v>147</v>
      </c>
      <c r="B10" s="231"/>
      <c r="C10" s="231"/>
      <c r="D10" s="231"/>
      <c r="E10" s="231"/>
    </row>
    <row r="11" spans="1:9" ht="13.5">
      <c r="A11" s="58" t="s">
        <v>148</v>
      </c>
      <c r="B11" s="223">
        <f>IF('３課題抽出'!B41=0,"",'３課題抽出'!B41)</f>
      </c>
      <c r="C11" s="223"/>
      <c r="D11" s="223"/>
      <c r="E11" s="223"/>
      <c r="F11" s="223"/>
      <c r="G11" s="223"/>
      <c r="H11" s="223"/>
      <c r="I11" s="223"/>
    </row>
    <row r="12" spans="1:9" ht="13.5">
      <c r="A12" s="58" t="s">
        <v>149</v>
      </c>
      <c r="B12" s="223">
        <f>IF('３課題抽出'!B42=0,"",'３課題抽出'!B42)</f>
      </c>
      <c r="C12" s="223"/>
      <c r="D12" s="223"/>
      <c r="E12" s="223"/>
      <c r="F12" s="223"/>
      <c r="G12" s="223"/>
      <c r="H12" s="223"/>
      <c r="I12" s="223"/>
    </row>
    <row r="13" spans="1:9" ht="13.5">
      <c r="A13" s="58" t="s">
        <v>150</v>
      </c>
      <c r="B13" s="223">
        <f>IF('３課題抽出'!B43=0,"",'３課題抽出'!B43)</f>
      </c>
      <c r="C13" s="223"/>
      <c r="D13" s="223"/>
      <c r="E13" s="223"/>
      <c r="F13" s="223"/>
      <c r="G13" s="223"/>
      <c r="H13" s="223"/>
      <c r="I13" s="223"/>
    </row>
    <row r="14" spans="1:9" ht="13.5">
      <c r="A14" s="58" t="s">
        <v>151</v>
      </c>
      <c r="B14" s="223">
        <f>IF('３課題抽出'!B44=0,"",'３課題抽出'!B44)</f>
      </c>
      <c r="C14" s="223"/>
      <c r="D14" s="223"/>
      <c r="E14" s="223"/>
      <c r="F14" s="223"/>
      <c r="G14" s="223"/>
      <c r="H14" s="223"/>
      <c r="I14" s="223"/>
    </row>
    <row r="15" spans="1:9" ht="13.5">
      <c r="A15" s="58" t="s">
        <v>152</v>
      </c>
      <c r="B15" s="223">
        <f>IF('３課題抽出'!B45=0,"",'３課題抽出'!B45)</f>
      </c>
      <c r="C15" s="223"/>
      <c r="D15" s="223"/>
      <c r="E15" s="223"/>
      <c r="F15" s="223"/>
      <c r="G15" s="223"/>
      <c r="H15" s="223"/>
      <c r="I15" s="223"/>
    </row>
    <row r="17" ht="18" customHeight="1">
      <c r="A17" s="23" t="s">
        <v>121</v>
      </c>
    </row>
    <row r="18" spans="1:9" ht="15" customHeight="1">
      <c r="A18" s="58" t="s">
        <v>44</v>
      </c>
      <c r="B18" s="228">
        <f>IF('３課題抽出'!B24=0,"",'３課題抽出'!B24)</f>
      </c>
      <c r="C18" s="229"/>
      <c r="D18" s="229"/>
      <c r="E18" s="229"/>
      <c r="F18" s="229"/>
      <c r="G18" s="229"/>
      <c r="H18" s="229"/>
      <c r="I18" s="230"/>
    </row>
    <row r="19" spans="1:9" ht="15" customHeight="1">
      <c r="A19" s="58" t="s">
        <v>10</v>
      </c>
      <c r="B19" s="228">
        <f>IF('３課題抽出'!B25=0,"",'３課題抽出'!B25)</f>
      </c>
      <c r="C19" s="229"/>
      <c r="D19" s="229"/>
      <c r="E19" s="229"/>
      <c r="F19" s="229"/>
      <c r="G19" s="229"/>
      <c r="H19" s="229"/>
      <c r="I19" s="230"/>
    </row>
    <row r="20" spans="1:9" ht="15" customHeight="1">
      <c r="A20" s="58" t="s">
        <v>14</v>
      </c>
      <c r="B20" s="228">
        <f>IF('３課題抽出'!B26=0,"",'３課題抽出'!B26)</f>
      </c>
      <c r="C20" s="229"/>
      <c r="D20" s="229"/>
      <c r="E20" s="229"/>
      <c r="F20" s="229"/>
      <c r="G20" s="229"/>
      <c r="H20" s="229"/>
      <c r="I20" s="230"/>
    </row>
    <row r="21" ht="15" customHeight="1">
      <c r="A21" s="2" t="s">
        <v>122</v>
      </c>
    </row>
    <row r="22" spans="1:9" ht="15" customHeight="1">
      <c r="A22" s="60" t="s">
        <v>45</v>
      </c>
      <c r="B22" s="223">
        <f>IF('３課題抽出'!B28=0,"",'３課題抽出'!B28)</f>
      </c>
      <c r="C22" s="223"/>
      <c r="D22" s="223"/>
      <c r="E22" s="223"/>
      <c r="F22" s="223"/>
      <c r="G22" s="223"/>
      <c r="H22" s="223"/>
      <c r="I22" s="223"/>
    </row>
    <row r="23" spans="1:9" ht="15" customHeight="1">
      <c r="A23" s="57" t="s">
        <v>10</v>
      </c>
      <c r="B23" s="223">
        <f>IF('３課題抽出'!B29=0,"",'３課題抽出'!B29)</f>
      </c>
      <c r="C23" s="223"/>
      <c r="D23" s="223"/>
      <c r="E23" s="223"/>
      <c r="F23" s="223"/>
      <c r="G23" s="223"/>
      <c r="H23" s="223"/>
      <c r="I23" s="223"/>
    </row>
    <row r="24" spans="1:9" ht="15" customHeight="1">
      <c r="A24" s="57" t="s">
        <v>14</v>
      </c>
      <c r="B24" s="223">
        <f>IF('３課題抽出'!B30=0,"",'３課題抽出'!B30)</f>
      </c>
      <c r="C24" s="223"/>
      <c r="D24" s="223"/>
      <c r="E24" s="223"/>
      <c r="F24" s="223"/>
      <c r="G24" s="223"/>
      <c r="H24" s="223"/>
      <c r="I24" s="223"/>
    </row>
    <row r="26" spans="1:9" ht="34.5" customHeight="1">
      <c r="A26" s="227" t="s">
        <v>41</v>
      </c>
      <c r="B26" s="227"/>
      <c r="C26" s="227"/>
      <c r="D26" s="227"/>
      <c r="E26" s="227"/>
      <c r="F26" s="227"/>
      <c r="G26" s="227"/>
      <c r="H26" s="227"/>
      <c r="I26" s="227"/>
    </row>
    <row r="27" spans="1:9" ht="24.75" customHeight="1">
      <c r="A27" s="25" t="s">
        <v>42</v>
      </c>
      <c r="B27" s="26"/>
      <c r="C27" s="26"/>
      <c r="D27" s="26"/>
      <c r="E27" s="26"/>
      <c r="F27" s="26"/>
      <c r="G27" s="26"/>
      <c r="H27" s="26"/>
      <c r="I27" s="27"/>
    </row>
    <row r="28" spans="1:9" ht="15" customHeight="1">
      <c r="A28" s="57" t="s">
        <v>43</v>
      </c>
      <c r="B28" s="174"/>
      <c r="C28" s="174"/>
      <c r="D28" s="174"/>
      <c r="E28" s="174"/>
      <c r="F28" s="174"/>
      <c r="G28" s="174"/>
      <c r="H28" s="174"/>
      <c r="I28" s="174"/>
    </row>
    <row r="29" spans="1:9" ht="15" customHeight="1">
      <c r="A29" s="57" t="s">
        <v>10</v>
      </c>
      <c r="B29" s="174"/>
      <c r="C29" s="174"/>
      <c r="D29" s="174"/>
      <c r="E29" s="174"/>
      <c r="F29" s="174"/>
      <c r="G29" s="174"/>
      <c r="H29" s="174"/>
      <c r="I29" s="174"/>
    </row>
    <row r="30" spans="1:9" ht="15" customHeight="1">
      <c r="A30" s="57" t="s">
        <v>14</v>
      </c>
      <c r="B30" s="174"/>
      <c r="C30" s="174"/>
      <c r="D30" s="174"/>
      <c r="E30" s="174"/>
      <c r="F30" s="174"/>
      <c r="G30" s="174"/>
      <c r="H30" s="174"/>
      <c r="I30" s="174"/>
    </row>
    <row r="32" ht="24.75" customHeight="1">
      <c r="A32" s="7" t="s">
        <v>96</v>
      </c>
    </row>
    <row r="33" spans="1:9" ht="18" customHeight="1">
      <c r="A33" s="149" t="s">
        <v>53</v>
      </c>
      <c r="B33" s="181"/>
      <c r="C33" s="181"/>
      <c r="D33" s="181"/>
      <c r="E33" s="181"/>
      <c r="F33" s="181"/>
      <c r="G33" s="181"/>
      <c r="H33" s="181"/>
      <c r="I33" s="151"/>
    </row>
    <row r="34" spans="1:9" ht="15" customHeight="1">
      <c r="A34" s="57" t="s">
        <v>54</v>
      </c>
      <c r="B34" s="224">
        <f>IF('１目標確認'!B23=0,"",'１目標確認'!B23)</f>
      </c>
      <c r="C34" s="225"/>
      <c r="D34" s="225"/>
      <c r="E34" s="225"/>
      <c r="F34" s="225"/>
      <c r="G34" s="225"/>
      <c r="H34" s="225"/>
      <c r="I34" s="226"/>
    </row>
    <row r="35" spans="1:9" ht="15" customHeight="1">
      <c r="A35" s="57" t="s">
        <v>48</v>
      </c>
      <c r="B35" s="224">
        <f>IF('１目標確認'!B24=0,"",'１目標確認'!B24)</f>
      </c>
      <c r="C35" s="225"/>
      <c r="D35" s="225"/>
      <c r="E35" s="225"/>
      <c r="F35" s="225"/>
      <c r="G35" s="225"/>
      <c r="H35" s="225"/>
      <c r="I35" s="226"/>
    </row>
    <row r="36" spans="1:9" ht="15" customHeight="1">
      <c r="A36" s="57" t="s">
        <v>49</v>
      </c>
      <c r="B36" s="224">
        <f>IF('１目標確認'!B25=0,"",'１目標確認'!B25)</f>
      </c>
      <c r="C36" s="225"/>
      <c r="D36" s="225"/>
      <c r="E36" s="225"/>
      <c r="F36" s="225"/>
      <c r="G36" s="225"/>
      <c r="H36" s="225"/>
      <c r="I36" s="226"/>
    </row>
    <row r="37" spans="1:9" ht="18" customHeight="1">
      <c r="A37" s="180" t="s">
        <v>55</v>
      </c>
      <c r="B37" s="181"/>
      <c r="C37" s="181"/>
      <c r="D37" s="181"/>
      <c r="E37" s="181"/>
      <c r="F37" s="181"/>
      <c r="G37" s="181"/>
      <c r="H37" s="181"/>
      <c r="I37" s="181"/>
    </row>
    <row r="38" spans="1:9" ht="15" customHeight="1">
      <c r="A38" s="58" t="s">
        <v>56</v>
      </c>
      <c r="B38" s="224">
        <f>IF('１目標確認'!B27=0,"",'１目標確認'!B27)</f>
      </c>
      <c r="C38" s="225"/>
      <c r="D38" s="225"/>
      <c r="E38" s="225"/>
      <c r="F38" s="225"/>
      <c r="G38" s="225"/>
      <c r="H38" s="225"/>
      <c r="I38" s="226"/>
    </row>
    <row r="39" spans="1:9" ht="15" customHeight="1">
      <c r="A39" s="58" t="s">
        <v>57</v>
      </c>
      <c r="B39" s="224">
        <f>IF('１目標確認'!B28=0,"",'１目標確認'!B28)</f>
      </c>
      <c r="C39" s="225"/>
      <c r="D39" s="225"/>
      <c r="E39" s="225"/>
      <c r="F39" s="225"/>
      <c r="G39" s="225"/>
      <c r="H39" s="225"/>
      <c r="I39" s="226"/>
    </row>
    <row r="40" spans="1:9" ht="15" customHeight="1">
      <c r="A40" s="58" t="s">
        <v>58</v>
      </c>
      <c r="B40" s="224">
        <f>IF('１目標確認'!B29=0,"",'１目標確認'!B29)</f>
      </c>
      <c r="C40" s="225"/>
      <c r="D40" s="225"/>
      <c r="E40" s="225"/>
      <c r="F40" s="225"/>
      <c r="G40" s="225"/>
      <c r="H40" s="225"/>
      <c r="I40" s="226"/>
    </row>
    <row r="41" spans="1:9" ht="18" customHeight="1">
      <c r="A41" s="180" t="s">
        <v>59</v>
      </c>
      <c r="B41" s="181"/>
      <c r="C41" s="181"/>
      <c r="D41" s="181"/>
      <c r="E41" s="181"/>
      <c r="F41" s="181"/>
      <c r="G41" s="181"/>
      <c r="H41" s="181"/>
      <c r="I41" s="181"/>
    </row>
    <row r="42" spans="1:9" ht="15" customHeight="1">
      <c r="A42" s="58" t="s">
        <v>60</v>
      </c>
      <c r="B42" s="224">
        <f>IF('１目標確認'!B31=0,"",'１目標確認'!B31)</f>
      </c>
      <c r="C42" s="225"/>
      <c r="D42" s="225"/>
      <c r="E42" s="225"/>
      <c r="F42" s="225"/>
      <c r="G42" s="225"/>
      <c r="H42" s="225"/>
      <c r="I42" s="226"/>
    </row>
    <row r="43" spans="1:9" ht="15" customHeight="1">
      <c r="A43" s="58" t="s">
        <v>61</v>
      </c>
      <c r="B43" s="224">
        <f>IF('１目標確認'!B32=0,"",'１目標確認'!B32)</f>
      </c>
      <c r="C43" s="225"/>
      <c r="D43" s="225"/>
      <c r="E43" s="225"/>
      <c r="F43" s="225"/>
      <c r="G43" s="225"/>
      <c r="H43" s="225"/>
      <c r="I43" s="226"/>
    </row>
    <row r="44" spans="1:9" ht="15" customHeight="1">
      <c r="A44" s="58" t="s">
        <v>62</v>
      </c>
      <c r="B44" s="224">
        <f>IF('１目標確認'!B33=0,"",'１目標確認'!B33)</f>
      </c>
      <c r="C44" s="225"/>
      <c r="D44" s="225"/>
      <c r="E44" s="225"/>
      <c r="F44" s="225"/>
      <c r="G44" s="225"/>
      <c r="H44" s="225"/>
      <c r="I44" s="226"/>
    </row>
    <row r="46" spans="1:9" ht="18" customHeight="1">
      <c r="A46" s="231" t="s">
        <v>136</v>
      </c>
      <c r="B46" s="231"/>
      <c r="C46" s="231"/>
      <c r="D46" s="231"/>
      <c r="E46" s="231"/>
      <c r="F46" s="231"/>
      <c r="G46" s="231"/>
      <c r="H46" s="231"/>
      <c r="I46" s="231"/>
    </row>
    <row r="47" spans="1:9" ht="18" customHeight="1">
      <c r="A47" s="235" t="s">
        <v>137</v>
      </c>
      <c r="B47" s="235"/>
      <c r="C47" s="235"/>
      <c r="D47" s="235"/>
      <c r="E47" s="235"/>
      <c r="F47" s="235"/>
      <c r="G47" s="235"/>
      <c r="H47" s="235"/>
      <c r="I47" s="235"/>
    </row>
    <row r="48" spans="1:9" ht="18" customHeight="1">
      <c r="A48" s="65" t="s">
        <v>139</v>
      </c>
      <c r="B48" s="232"/>
      <c r="C48" s="233"/>
      <c r="D48" s="233"/>
      <c r="E48" s="233"/>
      <c r="F48" s="233"/>
      <c r="G48" s="233"/>
      <c r="H48" s="233"/>
      <c r="I48" s="234"/>
    </row>
    <row r="49" spans="1:9" ht="18" customHeight="1">
      <c r="A49" s="235" t="s">
        <v>138</v>
      </c>
      <c r="B49" s="235"/>
      <c r="C49" s="235"/>
      <c r="D49" s="235"/>
      <c r="E49" s="235"/>
      <c r="F49" s="235"/>
      <c r="G49" s="235"/>
      <c r="H49" s="235"/>
      <c r="I49" s="235"/>
    </row>
    <row r="50" spans="1:9" ht="18" customHeight="1">
      <c r="A50" s="3" t="s">
        <v>140</v>
      </c>
      <c r="B50" s="232"/>
      <c r="C50" s="233"/>
      <c r="D50" s="233"/>
      <c r="E50" s="233"/>
      <c r="F50" s="233"/>
      <c r="G50" s="233"/>
      <c r="H50" s="233"/>
      <c r="I50" s="234"/>
    </row>
  </sheetData>
  <mergeCells count="39">
    <mergeCell ref="B50:I50"/>
    <mergeCell ref="A46:I46"/>
    <mergeCell ref="A47:I47"/>
    <mergeCell ref="A49:I49"/>
    <mergeCell ref="B48:I48"/>
    <mergeCell ref="A1:I1"/>
    <mergeCell ref="B4:I4"/>
    <mergeCell ref="B5:I5"/>
    <mergeCell ref="B6:I6"/>
    <mergeCell ref="B20:I20"/>
    <mergeCell ref="B22:I22"/>
    <mergeCell ref="B23:I23"/>
    <mergeCell ref="B24:I24"/>
    <mergeCell ref="B7:I7"/>
    <mergeCell ref="B8:I8"/>
    <mergeCell ref="B18:I18"/>
    <mergeCell ref="B19:I19"/>
    <mergeCell ref="A10:E10"/>
    <mergeCell ref="B11:I11"/>
    <mergeCell ref="B12:I12"/>
    <mergeCell ref="B13:I13"/>
    <mergeCell ref="B14:I14"/>
    <mergeCell ref="B15:I15"/>
    <mergeCell ref="A26:I26"/>
    <mergeCell ref="B28:I28"/>
    <mergeCell ref="B29:I29"/>
    <mergeCell ref="B30:I30"/>
    <mergeCell ref="A33:I33"/>
    <mergeCell ref="B34:I34"/>
    <mergeCell ref="B35:I35"/>
    <mergeCell ref="B36:I36"/>
    <mergeCell ref="A37:I37"/>
    <mergeCell ref="B38:I38"/>
    <mergeCell ref="B39:I39"/>
    <mergeCell ref="B40:I40"/>
    <mergeCell ref="A41:I41"/>
    <mergeCell ref="B42:I42"/>
    <mergeCell ref="B43:I43"/>
    <mergeCell ref="B44:I44"/>
  </mergeCells>
  <printOptions/>
  <pageMargins left="0.75" right="0.75" top="1" bottom="1" header="0.512" footer="0.512"/>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M78"/>
  <sheetViews>
    <sheetView workbookViewId="0" topLeftCell="A1">
      <selection activeCell="A1" sqref="A1:J1"/>
    </sheetView>
  </sheetViews>
  <sheetFormatPr defaultColWidth="9.00390625" defaultRowHeight="13.5"/>
  <sheetData>
    <row r="1" spans="1:10" ht="24.75" customHeight="1">
      <c r="A1" s="247" t="s">
        <v>197</v>
      </c>
      <c r="B1" s="247"/>
      <c r="C1" s="247"/>
      <c r="D1" s="247"/>
      <c r="E1" s="247"/>
      <c r="F1" s="247"/>
      <c r="G1" s="247"/>
      <c r="H1" s="247"/>
      <c r="I1" s="247"/>
      <c r="J1" s="247"/>
    </row>
    <row r="3" spans="1:10" ht="19.5" customHeight="1">
      <c r="A3" s="243" t="s">
        <v>73</v>
      </c>
      <c r="B3" s="243"/>
      <c r="C3" s="243"/>
      <c r="D3" s="243"/>
      <c r="E3" s="243"/>
      <c r="F3" s="243"/>
      <c r="G3" s="243"/>
      <c r="H3" s="243"/>
      <c r="I3" s="243"/>
      <c r="J3" s="243"/>
    </row>
    <row r="5" spans="11:13" ht="13.5">
      <c r="K5" s="91"/>
      <c r="L5" s="91"/>
      <c r="M5" s="91"/>
    </row>
    <row r="6" spans="11:13" ht="13.5">
      <c r="K6" s="91"/>
      <c r="L6" s="91"/>
      <c r="M6" s="91"/>
    </row>
    <row r="7" spans="11:13" ht="13.5">
      <c r="K7" s="91"/>
      <c r="L7" s="91"/>
      <c r="M7" s="91"/>
    </row>
    <row r="8" spans="11:13" ht="13.5">
      <c r="K8" s="91"/>
      <c r="L8" s="91"/>
      <c r="M8" s="91"/>
    </row>
    <row r="9" spans="11:13" ht="13.5">
      <c r="K9" s="91"/>
      <c r="L9" s="91"/>
      <c r="M9" s="91"/>
    </row>
    <row r="10" spans="11:13" ht="13.5">
      <c r="K10" s="91"/>
      <c r="L10" s="91"/>
      <c r="M10" s="91"/>
    </row>
    <row r="11" spans="6:13" ht="13.5">
      <c r="F11" s="91"/>
      <c r="G11" s="91"/>
      <c r="H11" s="91"/>
      <c r="I11" s="30"/>
      <c r="K11" s="91"/>
      <c r="L11" s="91"/>
      <c r="M11" s="91"/>
    </row>
    <row r="12" spans="6:13" ht="13.5">
      <c r="F12" s="91"/>
      <c r="G12" s="91"/>
      <c r="H12" s="91"/>
      <c r="I12" s="30"/>
      <c r="K12" s="91"/>
      <c r="L12" s="91"/>
      <c r="M12" s="91"/>
    </row>
    <row r="13" spans="6:13" ht="13.5">
      <c r="F13" s="91"/>
      <c r="G13" s="91"/>
      <c r="H13" s="91"/>
      <c r="I13" s="30"/>
      <c r="K13" s="91"/>
      <c r="L13" s="91"/>
      <c r="M13" s="91"/>
    </row>
    <row r="14" spans="6:13" ht="13.5">
      <c r="F14" s="91"/>
      <c r="G14" s="91"/>
      <c r="H14" s="91"/>
      <c r="I14" s="30"/>
      <c r="K14" s="91"/>
      <c r="L14" s="91"/>
      <c r="M14" s="91"/>
    </row>
    <row r="15" spans="1:10" ht="13.5">
      <c r="A15" s="248" t="s">
        <v>67</v>
      </c>
      <c r="B15" s="248"/>
      <c r="C15" s="248"/>
      <c r="D15" s="248"/>
      <c r="E15" s="248"/>
      <c r="F15" s="248"/>
      <c r="G15" s="248"/>
      <c r="H15" s="248"/>
      <c r="I15" s="248"/>
      <c r="J15" s="248"/>
    </row>
    <row r="16" spans="1:10" ht="13.5">
      <c r="A16" s="57" t="s">
        <v>54</v>
      </c>
      <c r="B16" s="223">
        <f>IF('３課題抽出'!B24=0,"",'３課題抽出'!B24)</f>
      </c>
      <c r="C16" s="223"/>
      <c r="D16" s="223"/>
      <c r="E16" s="223"/>
      <c r="F16" s="223"/>
      <c r="G16" s="223"/>
      <c r="H16" s="223"/>
      <c r="I16" s="223"/>
      <c r="J16" s="223"/>
    </row>
    <row r="17" spans="1:10" ht="13.5">
      <c r="A17" s="57" t="s">
        <v>64</v>
      </c>
      <c r="B17" s="223">
        <f>IF('３課題抽出'!B25=0,"",'３課題抽出'!B25)</f>
      </c>
      <c r="C17" s="223"/>
      <c r="D17" s="223"/>
      <c r="E17" s="223"/>
      <c r="F17" s="223"/>
      <c r="G17" s="223"/>
      <c r="H17" s="223"/>
      <c r="I17" s="223"/>
      <c r="J17" s="223"/>
    </row>
    <row r="18" spans="1:10" ht="13.5">
      <c r="A18" s="57" t="s">
        <v>65</v>
      </c>
      <c r="B18" s="223">
        <f>IF('３課題抽出'!B26=0,"",'３課題抽出'!B26)</f>
      </c>
      <c r="C18" s="223"/>
      <c r="D18" s="223"/>
      <c r="E18" s="223"/>
      <c r="F18" s="223"/>
      <c r="G18" s="223"/>
      <c r="H18" s="223"/>
      <c r="I18" s="223"/>
      <c r="J18" s="223"/>
    </row>
    <row r="19" spans="1:10" ht="13.5">
      <c r="A19" s="249" t="s">
        <v>66</v>
      </c>
      <c r="B19" s="249"/>
      <c r="C19" s="249"/>
      <c r="D19" s="249"/>
      <c r="E19" s="249"/>
      <c r="F19" s="249"/>
      <c r="G19" s="249"/>
      <c r="H19" s="249"/>
      <c r="I19" s="249"/>
      <c r="J19" s="249"/>
    </row>
    <row r="20" spans="1:10" ht="13.5">
      <c r="A20" s="57" t="s">
        <v>13</v>
      </c>
      <c r="B20" s="223">
        <f>IF('３課題抽出'!B28=0,"",'３課題抽出'!B28)</f>
      </c>
      <c r="C20" s="223"/>
      <c r="D20" s="223"/>
      <c r="E20" s="223"/>
      <c r="F20" s="223"/>
      <c r="G20" s="223"/>
      <c r="H20" s="223"/>
      <c r="I20" s="223"/>
      <c r="J20" s="223"/>
    </row>
    <row r="21" spans="1:10" ht="13.5">
      <c r="A21" s="57" t="s">
        <v>10</v>
      </c>
      <c r="B21" s="223">
        <f>IF('３課題抽出'!B29=0,"",'３課題抽出'!B29)</f>
      </c>
      <c r="C21" s="223"/>
      <c r="D21" s="223"/>
      <c r="E21" s="223"/>
      <c r="F21" s="223"/>
      <c r="G21" s="223"/>
      <c r="H21" s="223"/>
      <c r="I21" s="223"/>
      <c r="J21" s="223"/>
    </row>
    <row r="22" spans="1:10" ht="13.5">
      <c r="A22" s="57" t="s">
        <v>14</v>
      </c>
      <c r="B22" s="223">
        <f>IF('３課題抽出'!B30=0,"",'３課題抽出'!B30)</f>
      </c>
      <c r="C22" s="223"/>
      <c r="D22" s="223"/>
      <c r="E22" s="223"/>
      <c r="F22" s="223"/>
      <c r="G22" s="223"/>
      <c r="H22" s="223"/>
      <c r="I22" s="223"/>
      <c r="J22" s="223"/>
    </row>
    <row r="24" spans="1:10" ht="13.5">
      <c r="A24" s="246" t="s">
        <v>68</v>
      </c>
      <c r="B24" s="246"/>
      <c r="C24" s="246"/>
      <c r="D24" s="246"/>
      <c r="E24" s="246"/>
      <c r="F24" s="246" t="s">
        <v>69</v>
      </c>
      <c r="G24" s="246"/>
      <c r="H24" s="246"/>
      <c r="I24" s="246"/>
      <c r="J24" s="246"/>
    </row>
    <row r="25" spans="1:10" ht="13.5">
      <c r="A25" s="57" t="s">
        <v>70</v>
      </c>
      <c r="B25" s="223">
        <f>IF('４振り返り'!B28=0,"",'４振り返り'!B28)</f>
      </c>
      <c r="C25" s="223"/>
      <c r="D25" s="223"/>
      <c r="E25" s="223"/>
      <c r="F25" s="57" t="s">
        <v>70</v>
      </c>
      <c r="G25" s="223">
        <f>IF('１目標確認'!B23=0,"",'１目標確認'!B23)</f>
      </c>
      <c r="H25" s="223"/>
      <c r="I25" s="223"/>
      <c r="J25" s="223"/>
    </row>
    <row r="26" spans="1:10" ht="13.5">
      <c r="A26" s="57" t="s">
        <v>71</v>
      </c>
      <c r="B26" s="223">
        <f>IF('４振り返り'!B29=0,"",'４振り返り'!B29)</f>
      </c>
      <c r="C26" s="223"/>
      <c r="D26" s="223"/>
      <c r="E26" s="223"/>
      <c r="F26" s="57" t="s">
        <v>71</v>
      </c>
      <c r="G26" s="223">
        <f>IF('１目標確認'!B24=0,"",'１目標確認'!B24)</f>
      </c>
      <c r="H26" s="223"/>
      <c r="I26" s="223"/>
      <c r="J26" s="223"/>
    </row>
    <row r="27" spans="1:10" ht="13.5">
      <c r="A27" s="57" t="s">
        <v>72</v>
      </c>
      <c r="B27" s="223">
        <f>IF('４振り返り'!B30=0,"",'４振り返り'!B30)</f>
      </c>
      <c r="C27" s="223"/>
      <c r="D27" s="223"/>
      <c r="E27" s="223"/>
      <c r="F27" s="57" t="s">
        <v>72</v>
      </c>
      <c r="G27" s="223">
        <f>IF('１目標確認'!B25=0,"",'１目標確認'!B25)</f>
      </c>
      <c r="H27" s="223"/>
      <c r="I27" s="223"/>
      <c r="J27" s="223"/>
    </row>
    <row r="29" spans="1:10" ht="19.5" customHeight="1">
      <c r="A29" s="243" t="s">
        <v>74</v>
      </c>
      <c r="B29" s="243"/>
      <c r="C29" s="243"/>
      <c r="D29" s="243"/>
      <c r="E29" s="243"/>
      <c r="F29" s="243"/>
      <c r="G29" s="243"/>
      <c r="H29" s="243"/>
      <c r="I29" s="243"/>
      <c r="J29" s="243"/>
    </row>
    <row r="30" spans="1:10" ht="13.5">
      <c r="A30" s="34" t="s">
        <v>81</v>
      </c>
      <c r="B30" s="143">
        <f>'３課題抽出'!B49</f>
      </c>
      <c r="C30" s="144"/>
      <c r="D30" s="144"/>
      <c r="E30" s="144"/>
      <c r="F30" s="144"/>
      <c r="G30" s="144"/>
      <c r="H30" s="144"/>
      <c r="I30" s="144"/>
      <c r="J30" s="182"/>
    </row>
    <row r="31" spans="1:10" ht="13.5">
      <c r="A31" s="94" t="s">
        <v>153</v>
      </c>
      <c r="B31" s="143">
        <f>IF('３課題抽出'!B41=0,"",'３課題抽出'!B41)</f>
      </c>
      <c r="C31" s="144"/>
      <c r="D31" s="144"/>
      <c r="E31" s="144"/>
      <c r="F31" s="144"/>
      <c r="G31" s="144"/>
      <c r="H31" s="144"/>
      <c r="I31" s="144"/>
      <c r="J31" s="182"/>
    </row>
    <row r="32" spans="1:10" ht="13.5">
      <c r="A32" s="32"/>
      <c r="B32" s="244" t="s">
        <v>75</v>
      </c>
      <c r="C32" s="244"/>
      <c r="D32" s="244"/>
      <c r="E32" s="244"/>
      <c r="F32" s="244"/>
      <c r="G32" s="244"/>
      <c r="H32" s="244"/>
      <c r="I32" s="244"/>
      <c r="J32" s="245"/>
    </row>
    <row r="33" spans="1:10" ht="13.5">
      <c r="A33" s="239">
        <v>-1</v>
      </c>
      <c r="B33" s="177"/>
      <c r="C33" s="174"/>
      <c r="D33" s="174"/>
      <c r="E33" s="174"/>
      <c r="F33" s="174"/>
      <c r="G33" s="174"/>
      <c r="H33" s="174"/>
      <c r="I33" s="174"/>
      <c r="J33" s="174"/>
    </row>
    <row r="34" spans="1:10" ht="13.5">
      <c r="A34" s="239"/>
      <c r="B34" s="139" t="s">
        <v>193</v>
      </c>
      <c r="C34" s="176"/>
      <c r="D34" s="176"/>
      <c r="E34" s="176"/>
      <c r="F34" s="176"/>
      <c r="G34" s="176"/>
      <c r="H34" s="176"/>
      <c r="I34" s="176"/>
      <c r="J34" s="177"/>
    </row>
    <row r="35" spans="1:10" ht="13.5">
      <c r="A35" s="239">
        <v>-2</v>
      </c>
      <c r="B35" s="177"/>
      <c r="C35" s="174"/>
      <c r="D35" s="174"/>
      <c r="E35" s="174"/>
      <c r="F35" s="174"/>
      <c r="G35" s="174"/>
      <c r="H35" s="174"/>
      <c r="I35" s="174"/>
      <c r="J35" s="174"/>
    </row>
    <row r="36" spans="1:10" ht="13.5">
      <c r="A36" s="239"/>
      <c r="B36" s="139" t="s">
        <v>194</v>
      </c>
      <c r="C36" s="175"/>
      <c r="D36" s="176"/>
      <c r="E36" s="176"/>
      <c r="F36" s="176"/>
      <c r="G36" s="176"/>
      <c r="H36" s="176"/>
      <c r="I36" s="176"/>
      <c r="J36" s="177"/>
    </row>
    <row r="37" spans="1:10" ht="13.5">
      <c r="A37" s="239">
        <v>-3</v>
      </c>
      <c r="B37" s="177"/>
      <c r="C37" s="174"/>
      <c r="D37" s="174"/>
      <c r="E37" s="174"/>
      <c r="F37" s="174"/>
      <c r="G37" s="174"/>
      <c r="H37" s="174"/>
      <c r="I37" s="174"/>
      <c r="J37" s="174"/>
    </row>
    <row r="38" spans="1:10" ht="13.5">
      <c r="A38" s="239"/>
      <c r="B38" s="139" t="s">
        <v>195</v>
      </c>
      <c r="C38" s="175"/>
      <c r="D38" s="176"/>
      <c r="E38" s="176"/>
      <c r="F38" s="176"/>
      <c r="G38" s="176"/>
      <c r="H38" s="176"/>
      <c r="I38" s="176"/>
      <c r="J38" s="177"/>
    </row>
    <row r="39" spans="1:10" ht="13.5">
      <c r="A39" s="33"/>
      <c r="B39" s="29"/>
      <c r="C39" s="29"/>
      <c r="D39" s="29"/>
      <c r="E39" s="29"/>
      <c r="F39" s="29"/>
      <c r="G39" s="29"/>
      <c r="H39" s="29"/>
      <c r="I39" s="29"/>
      <c r="J39" s="29"/>
    </row>
    <row r="40" spans="1:10" ht="13.5">
      <c r="A40" s="35" t="s">
        <v>82</v>
      </c>
      <c r="B40" s="143">
        <f>'３課題抽出'!B50</f>
      </c>
      <c r="C40" s="144"/>
      <c r="D40" s="144"/>
      <c r="E40" s="144"/>
      <c r="F40" s="144"/>
      <c r="G40" s="144"/>
      <c r="H40" s="144"/>
      <c r="I40" s="144"/>
      <c r="J40" s="182"/>
    </row>
    <row r="41" spans="1:10" ht="13.5">
      <c r="A41" s="35" t="s">
        <v>153</v>
      </c>
      <c r="B41" s="143">
        <f>IF('３課題抽出'!B42=0,"",'３課題抽出'!B42)</f>
      </c>
      <c r="C41" s="144"/>
      <c r="D41" s="144"/>
      <c r="E41" s="144"/>
      <c r="F41" s="144"/>
      <c r="G41" s="144"/>
      <c r="H41" s="144"/>
      <c r="I41" s="144"/>
      <c r="J41" s="182"/>
    </row>
    <row r="42" spans="1:10" ht="13.5">
      <c r="A42" s="32"/>
      <c r="B42" s="240" t="s">
        <v>76</v>
      </c>
      <c r="C42" s="240"/>
      <c r="D42" s="240"/>
      <c r="E42" s="240"/>
      <c r="F42" s="240"/>
      <c r="G42" s="240"/>
      <c r="H42" s="240"/>
      <c r="I42" s="240"/>
      <c r="J42" s="241"/>
    </row>
    <row r="43" spans="1:10" ht="13.5">
      <c r="A43" s="237">
        <v>-1</v>
      </c>
      <c r="B43" s="174"/>
      <c r="C43" s="174"/>
      <c r="D43" s="174"/>
      <c r="E43" s="174"/>
      <c r="F43" s="174"/>
      <c r="G43" s="174"/>
      <c r="H43" s="174"/>
      <c r="I43" s="174"/>
      <c r="J43" s="174"/>
    </row>
    <row r="44" spans="1:10" ht="13.5">
      <c r="A44" s="238"/>
      <c r="B44" s="139" t="s">
        <v>193</v>
      </c>
      <c r="C44" s="175"/>
      <c r="D44" s="176"/>
      <c r="E44" s="176"/>
      <c r="F44" s="176"/>
      <c r="G44" s="176"/>
      <c r="H44" s="176"/>
      <c r="I44" s="176"/>
      <c r="J44" s="177"/>
    </row>
    <row r="45" spans="1:10" ht="13.5">
      <c r="A45" s="237">
        <v>-2</v>
      </c>
      <c r="B45" s="174"/>
      <c r="C45" s="174"/>
      <c r="D45" s="174"/>
      <c r="E45" s="174"/>
      <c r="F45" s="174"/>
      <c r="G45" s="174"/>
      <c r="H45" s="174"/>
      <c r="I45" s="174"/>
      <c r="J45" s="174"/>
    </row>
    <row r="46" spans="1:10" ht="13.5">
      <c r="A46" s="238"/>
      <c r="B46" s="139" t="s">
        <v>194</v>
      </c>
      <c r="C46" s="175"/>
      <c r="D46" s="176"/>
      <c r="E46" s="176"/>
      <c r="F46" s="176"/>
      <c r="G46" s="176"/>
      <c r="H46" s="176"/>
      <c r="I46" s="176"/>
      <c r="J46" s="177"/>
    </row>
    <row r="47" spans="1:10" ht="13.5">
      <c r="A47" s="237">
        <v>-3</v>
      </c>
      <c r="B47" s="174"/>
      <c r="C47" s="174"/>
      <c r="D47" s="174"/>
      <c r="E47" s="174"/>
      <c r="F47" s="174"/>
      <c r="G47" s="174"/>
      <c r="H47" s="174"/>
      <c r="I47" s="174"/>
      <c r="J47" s="174"/>
    </row>
    <row r="48" spans="1:10" ht="13.5">
      <c r="A48" s="238"/>
      <c r="B48" s="139" t="s">
        <v>195</v>
      </c>
      <c r="C48" s="175"/>
      <c r="D48" s="176"/>
      <c r="E48" s="176"/>
      <c r="F48" s="176"/>
      <c r="G48" s="176"/>
      <c r="H48" s="176"/>
      <c r="I48" s="176"/>
      <c r="J48" s="177"/>
    </row>
    <row r="50" spans="1:10" ht="13.5">
      <c r="A50" s="36" t="s">
        <v>83</v>
      </c>
      <c r="B50" s="143">
        <f>'３課題抽出'!B51</f>
      </c>
      <c r="C50" s="144"/>
      <c r="D50" s="144"/>
      <c r="E50" s="144"/>
      <c r="F50" s="144"/>
      <c r="G50" s="144"/>
      <c r="H50" s="144"/>
      <c r="I50" s="144"/>
      <c r="J50" s="182"/>
    </row>
    <row r="51" spans="1:10" ht="13.5">
      <c r="A51" s="36" t="s">
        <v>153</v>
      </c>
      <c r="B51" s="143">
        <f>IF('３課題抽出'!B43=0,"",'３課題抽出'!B43)</f>
      </c>
      <c r="C51" s="144"/>
      <c r="D51" s="144"/>
      <c r="E51" s="144"/>
      <c r="F51" s="144"/>
      <c r="G51" s="144"/>
      <c r="H51" s="144"/>
      <c r="I51" s="144"/>
      <c r="J51" s="182"/>
    </row>
    <row r="52" spans="1:10" ht="13.5">
      <c r="A52" s="31"/>
      <c r="B52" s="240" t="s">
        <v>77</v>
      </c>
      <c r="C52" s="240"/>
      <c r="D52" s="240"/>
      <c r="E52" s="240"/>
      <c r="F52" s="240"/>
      <c r="G52" s="240"/>
      <c r="H52" s="240"/>
      <c r="I52" s="240"/>
      <c r="J52" s="241"/>
    </row>
    <row r="53" spans="1:10" ht="13.5">
      <c r="A53" s="237">
        <v>-1</v>
      </c>
      <c r="B53" s="242"/>
      <c r="C53" s="242"/>
      <c r="D53" s="242"/>
      <c r="E53" s="242"/>
      <c r="F53" s="242"/>
      <c r="G53" s="242"/>
      <c r="H53" s="242"/>
      <c r="I53" s="242"/>
      <c r="J53" s="242"/>
    </row>
    <row r="54" spans="1:10" ht="13.5">
      <c r="A54" s="238"/>
      <c r="B54" s="139" t="s">
        <v>193</v>
      </c>
      <c r="C54" s="175"/>
      <c r="D54" s="176"/>
      <c r="E54" s="176"/>
      <c r="F54" s="176"/>
      <c r="G54" s="176"/>
      <c r="H54" s="176"/>
      <c r="I54" s="176"/>
      <c r="J54" s="177"/>
    </row>
    <row r="55" spans="1:10" ht="13.5">
      <c r="A55" s="237">
        <v>-2</v>
      </c>
      <c r="B55" s="175"/>
      <c r="C55" s="176"/>
      <c r="D55" s="176"/>
      <c r="E55" s="176"/>
      <c r="F55" s="176"/>
      <c r="G55" s="176"/>
      <c r="H55" s="176"/>
      <c r="I55" s="176"/>
      <c r="J55" s="177"/>
    </row>
    <row r="56" spans="1:10" ht="13.5">
      <c r="A56" s="238"/>
      <c r="B56" s="139" t="s">
        <v>194</v>
      </c>
      <c r="C56" s="175"/>
      <c r="D56" s="176"/>
      <c r="E56" s="176"/>
      <c r="F56" s="176"/>
      <c r="G56" s="176"/>
      <c r="H56" s="176"/>
      <c r="I56" s="176"/>
      <c r="J56" s="177"/>
    </row>
    <row r="57" spans="1:10" ht="13.5">
      <c r="A57" s="237">
        <v>-3</v>
      </c>
      <c r="B57" s="175"/>
      <c r="C57" s="176"/>
      <c r="D57" s="176"/>
      <c r="E57" s="176"/>
      <c r="F57" s="176"/>
      <c r="G57" s="176"/>
      <c r="H57" s="176"/>
      <c r="I57" s="176"/>
      <c r="J57" s="177"/>
    </row>
    <row r="58" spans="1:10" ht="13.5">
      <c r="A58" s="238"/>
      <c r="B58" s="139" t="s">
        <v>195</v>
      </c>
      <c r="C58" s="175"/>
      <c r="D58" s="176"/>
      <c r="E58" s="176"/>
      <c r="F58" s="176"/>
      <c r="G58" s="176"/>
      <c r="H58" s="176"/>
      <c r="I58" s="176"/>
      <c r="J58" s="177"/>
    </row>
    <row r="60" spans="1:10" ht="13.5">
      <c r="A60" s="37" t="s">
        <v>84</v>
      </c>
      <c r="B60" s="228">
        <f>'３課題抽出'!B52</f>
      </c>
      <c r="C60" s="229"/>
      <c r="D60" s="229"/>
      <c r="E60" s="229"/>
      <c r="F60" s="229"/>
      <c r="G60" s="229"/>
      <c r="H60" s="229"/>
      <c r="I60" s="229"/>
      <c r="J60" s="230"/>
    </row>
    <row r="61" spans="1:10" ht="13.5">
      <c r="A61" s="37" t="s">
        <v>153</v>
      </c>
      <c r="B61" s="143">
        <f>IF('３課題抽出'!B44=0,"",'３課題抽出'!B44)</f>
      </c>
      <c r="C61" s="144"/>
      <c r="D61" s="144"/>
      <c r="E61" s="144"/>
      <c r="F61" s="144"/>
      <c r="G61" s="144"/>
      <c r="H61" s="144"/>
      <c r="I61" s="144"/>
      <c r="J61" s="182"/>
    </row>
    <row r="62" spans="1:10" ht="13.5">
      <c r="A62" s="31"/>
      <c r="B62" s="240" t="s">
        <v>78</v>
      </c>
      <c r="C62" s="240"/>
      <c r="D62" s="240"/>
      <c r="E62" s="240"/>
      <c r="F62" s="240"/>
      <c r="G62" s="240"/>
      <c r="H62" s="240"/>
      <c r="I62" s="240"/>
      <c r="J62" s="241"/>
    </row>
    <row r="63" spans="1:10" ht="13.5">
      <c r="A63" s="237">
        <v>-1</v>
      </c>
      <c r="B63" s="174"/>
      <c r="C63" s="174"/>
      <c r="D63" s="174"/>
      <c r="E63" s="174"/>
      <c r="F63" s="174"/>
      <c r="G63" s="174"/>
      <c r="H63" s="174"/>
      <c r="I63" s="174"/>
      <c r="J63" s="174"/>
    </row>
    <row r="64" spans="1:10" ht="13.5">
      <c r="A64" s="238"/>
      <c r="B64" s="139" t="s">
        <v>193</v>
      </c>
      <c r="C64" s="175"/>
      <c r="D64" s="176"/>
      <c r="E64" s="176"/>
      <c r="F64" s="176"/>
      <c r="G64" s="176"/>
      <c r="H64" s="176"/>
      <c r="I64" s="176"/>
      <c r="J64" s="177"/>
    </row>
    <row r="65" spans="1:10" ht="13.5">
      <c r="A65" s="237">
        <v>-2</v>
      </c>
      <c r="B65" s="174"/>
      <c r="C65" s="174"/>
      <c r="D65" s="174"/>
      <c r="E65" s="174"/>
      <c r="F65" s="174"/>
      <c r="G65" s="174"/>
      <c r="H65" s="174"/>
      <c r="I65" s="174"/>
      <c r="J65" s="174"/>
    </row>
    <row r="66" spans="1:10" ht="13.5">
      <c r="A66" s="238"/>
      <c r="B66" s="139" t="s">
        <v>194</v>
      </c>
      <c r="C66" s="175"/>
      <c r="D66" s="176"/>
      <c r="E66" s="176"/>
      <c r="F66" s="176"/>
      <c r="G66" s="176"/>
      <c r="H66" s="176"/>
      <c r="I66" s="176"/>
      <c r="J66" s="177"/>
    </row>
    <row r="67" spans="1:10" ht="13.5">
      <c r="A67" s="237">
        <v>-3</v>
      </c>
      <c r="B67" s="174"/>
      <c r="C67" s="174"/>
      <c r="D67" s="174"/>
      <c r="E67" s="174"/>
      <c r="F67" s="174"/>
      <c r="G67" s="174"/>
      <c r="H67" s="174"/>
      <c r="I67" s="174"/>
      <c r="J67" s="174"/>
    </row>
    <row r="68" spans="1:10" ht="13.5">
      <c r="A68" s="238"/>
      <c r="B68" s="139" t="s">
        <v>195</v>
      </c>
      <c r="C68" s="174"/>
      <c r="D68" s="174"/>
      <c r="E68" s="174"/>
      <c r="F68" s="174"/>
      <c r="G68" s="174"/>
      <c r="H68" s="174"/>
      <c r="I68" s="174"/>
      <c r="J68" s="174"/>
    </row>
    <row r="70" spans="1:10" ht="13.5">
      <c r="A70" s="95" t="s">
        <v>85</v>
      </c>
      <c r="B70" s="228">
        <f>'３課題抽出'!B53</f>
      </c>
      <c r="C70" s="229"/>
      <c r="D70" s="229"/>
      <c r="E70" s="229"/>
      <c r="F70" s="229"/>
      <c r="G70" s="229"/>
      <c r="H70" s="229"/>
      <c r="I70" s="229"/>
      <c r="J70" s="230"/>
    </row>
    <row r="71" spans="1:10" ht="13.5">
      <c r="A71" s="95" t="s">
        <v>153</v>
      </c>
      <c r="B71" s="143">
        <f>IF('３課題抽出'!B45=0,"",'３課題抽出'!B45)</f>
      </c>
      <c r="C71" s="144"/>
      <c r="D71" s="144"/>
      <c r="E71" s="144"/>
      <c r="F71" s="144"/>
      <c r="G71" s="144"/>
      <c r="H71" s="144"/>
      <c r="I71" s="144"/>
      <c r="J71" s="182"/>
    </row>
    <row r="72" spans="1:10" ht="13.5">
      <c r="A72" s="31"/>
      <c r="B72" s="240" t="s">
        <v>79</v>
      </c>
      <c r="C72" s="240"/>
      <c r="D72" s="240"/>
      <c r="E72" s="240"/>
      <c r="F72" s="240"/>
      <c r="G72" s="240"/>
      <c r="H72" s="240"/>
      <c r="I72" s="240"/>
      <c r="J72" s="241"/>
    </row>
    <row r="73" spans="1:10" ht="13.5">
      <c r="A73" s="237">
        <v>-1</v>
      </c>
      <c r="B73" s="174"/>
      <c r="C73" s="174"/>
      <c r="D73" s="174"/>
      <c r="E73" s="174"/>
      <c r="F73" s="174"/>
      <c r="G73" s="174"/>
      <c r="H73" s="174"/>
      <c r="I73" s="174"/>
      <c r="J73" s="174"/>
    </row>
    <row r="74" spans="1:10" ht="13.5">
      <c r="A74" s="238"/>
      <c r="B74" s="139" t="s">
        <v>193</v>
      </c>
      <c r="C74" s="175"/>
      <c r="D74" s="176"/>
      <c r="E74" s="176"/>
      <c r="F74" s="176"/>
      <c r="G74" s="176"/>
      <c r="H74" s="176"/>
      <c r="I74" s="176"/>
      <c r="J74" s="177"/>
    </row>
    <row r="75" spans="1:10" ht="13.5">
      <c r="A75" s="237">
        <v>-2</v>
      </c>
      <c r="B75" s="174"/>
      <c r="C75" s="174"/>
      <c r="D75" s="174"/>
      <c r="E75" s="174"/>
      <c r="F75" s="174"/>
      <c r="G75" s="174"/>
      <c r="H75" s="174"/>
      <c r="I75" s="174"/>
      <c r="J75" s="174"/>
    </row>
    <row r="76" spans="1:10" ht="13.5">
      <c r="A76" s="238"/>
      <c r="B76" s="139" t="s">
        <v>194</v>
      </c>
      <c r="C76" s="175"/>
      <c r="D76" s="176"/>
      <c r="E76" s="176"/>
      <c r="F76" s="176"/>
      <c r="G76" s="176"/>
      <c r="H76" s="176"/>
      <c r="I76" s="176"/>
      <c r="J76" s="177"/>
    </row>
    <row r="77" spans="1:10" ht="13.5">
      <c r="A77" s="237">
        <v>-3</v>
      </c>
      <c r="B77" s="174"/>
      <c r="C77" s="174"/>
      <c r="D77" s="174"/>
      <c r="E77" s="174"/>
      <c r="F77" s="174"/>
      <c r="G77" s="174"/>
      <c r="H77" s="174"/>
      <c r="I77" s="174"/>
      <c r="J77" s="174"/>
    </row>
    <row r="78" spans="1:10" ht="13.5">
      <c r="A78" s="238"/>
      <c r="B78" s="139" t="s">
        <v>195</v>
      </c>
      <c r="C78" s="236"/>
      <c r="D78" s="236"/>
      <c r="E78" s="236"/>
      <c r="F78" s="236"/>
      <c r="G78" s="236"/>
      <c r="H78" s="236"/>
      <c r="I78" s="236"/>
      <c r="J78" s="236"/>
    </row>
  </sheetData>
  <mergeCells count="79">
    <mergeCell ref="B42:J42"/>
    <mergeCell ref="A1:J1"/>
    <mergeCell ref="A3:J3"/>
    <mergeCell ref="A15:J15"/>
    <mergeCell ref="B21:J21"/>
    <mergeCell ref="B22:J22"/>
    <mergeCell ref="A19:J19"/>
    <mergeCell ref="B37:J37"/>
    <mergeCell ref="B16:J16"/>
    <mergeCell ref="B17:J17"/>
    <mergeCell ref="B18:J18"/>
    <mergeCell ref="B20:J20"/>
    <mergeCell ref="A24:E24"/>
    <mergeCell ref="F24:J24"/>
    <mergeCell ref="B25:E25"/>
    <mergeCell ref="B35:J35"/>
    <mergeCell ref="B26:E26"/>
    <mergeCell ref="B27:E27"/>
    <mergeCell ref="G25:J25"/>
    <mergeCell ref="G26:J26"/>
    <mergeCell ref="G27:J27"/>
    <mergeCell ref="A29:J29"/>
    <mergeCell ref="B30:J30"/>
    <mergeCell ref="B32:J32"/>
    <mergeCell ref="B50:J50"/>
    <mergeCell ref="B52:J52"/>
    <mergeCell ref="B53:J53"/>
    <mergeCell ref="B55:J55"/>
    <mergeCell ref="C54:J54"/>
    <mergeCell ref="B72:J72"/>
    <mergeCell ref="B73:J73"/>
    <mergeCell ref="B71:J71"/>
    <mergeCell ref="B62:J62"/>
    <mergeCell ref="B63:J63"/>
    <mergeCell ref="B31:J31"/>
    <mergeCell ref="B41:J41"/>
    <mergeCell ref="B51:J51"/>
    <mergeCell ref="B61:J61"/>
    <mergeCell ref="B57:J57"/>
    <mergeCell ref="B33:J33"/>
    <mergeCell ref="B43:J43"/>
    <mergeCell ref="B45:J45"/>
    <mergeCell ref="B47:J47"/>
    <mergeCell ref="B40:J40"/>
    <mergeCell ref="C38:J38"/>
    <mergeCell ref="A33:A34"/>
    <mergeCell ref="A35:A36"/>
    <mergeCell ref="A37:A38"/>
    <mergeCell ref="C34:J34"/>
    <mergeCell ref="C36:J36"/>
    <mergeCell ref="C44:J44"/>
    <mergeCell ref="C46:J46"/>
    <mergeCell ref="C48:J48"/>
    <mergeCell ref="A43:A44"/>
    <mergeCell ref="A45:A46"/>
    <mergeCell ref="A47:A48"/>
    <mergeCell ref="A53:A54"/>
    <mergeCell ref="A55:A56"/>
    <mergeCell ref="A57:A58"/>
    <mergeCell ref="C64:J64"/>
    <mergeCell ref="A63:A64"/>
    <mergeCell ref="B60:J60"/>
    <mergeCell ref="C56:J56"/>
    <mergeCell ref="C58:J58"/>
    <mergeCell ref="A65:A66"/>
    <mergeCell ref="A67:A68"/>
    <mergeCell ref="C74:J74"/>
    <mergeCell ref="C76:J76"/>
    <mergeCell ref="C66:J66"/>
    <mergeCell ref="C68:J68"/>
    <mergeCell ref="B65:J65"/>
    <mergeCell ref="B75:J75"/>
    <mergeCell ref="B67:J67"/>
    <mergeCell ref="B70:J70"/>
    <mergeCell ref="C78:J78"/>
    <mergeCell ref="A73:A74"/>
    <mergeCell ref="A75:A76"/>
    <mergeCell ref="A77:A78"/>
    <mergeCell ref="B77:J77"/>
  </mergeCells>
  <printOptions/>
  <pageMargins left="1.25" right="0.75" top="0.4" bottom="0.48" header="0.4" footer="0.44"/>
  <pageSetup fitToHeight="1" fitToWidth="1" horizontalDpi="600" verticalDpi="600" orientation="portrait" paperSize="9" scale="7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J78"/>
  <sheetViews>
    <sheetView workbookViewId="0" topLeftCell="A1">
      <selection activeCell="A1" sqref="A1:J1"/>
    </sheetView>
  </sheetViews>
  <sheetFormatPr defaultColWidth="9.00390625" defaultRowHeight="13.5"/>
  <sheetData>
    <row r="1" spans="1:10" ht="19.5" customHeight="1">
      <c r="A1" s="247" t="s">
        <v>199</v>
      </c>
      <c r="B1" s="247"/>
      <c r="C1" s="247"/>
      <c r="D1" s="247"/>
      <c r="E1" s="247"/>
      <c r="F1" s="247"/>
      <c r="G1" s="247"/>
      <c r="H1" s="247"/>
      <c r="I1" s="247"/>
      <c r="J1" s="247"/>
    </row>
    <row r="3" spans="1:3" ht="14.25">
      <c r="A3" s="260" t="s">
        <v>86</v>
      </c>
      <c r="B3" s="260"/>
      <c r="C3" s="2" t="s">
        <v>87</v>
      </c>
    </row>
    <row r="4" spans="1:4" ht="13.5">
      <c r="A4" s="40" t="s">
        <v>88</v>
      </c>
      <c r="B4" s="41"/>
      <c r="C4" s="137" t="s">
        <v>172</v>
      </c>
      <c r="D4" s="39"/>
    </row>
    <row r="5" spans="1:10" ht="13.5">
      <c r="A5" s="250" t="s">
        <v>80</v>
      </c>
      <c r="B5" s="251"/>
      <c r="C5" s="251"/>
      <c r="D5" s="251"/>
      <c r="E5" s="251"/>
      <c r="F5" s="251"/>
      <c r="G5" s="251"/>
      <c r="H5" s="251"/>
      <c r="I5" s="252"/>
      <c r="J5" s="5" t="s">
        <v>23</v>
      </c>
    </row>
    <row r="6" spans="1:10" ht="13.5">
      <c r="A6" s="74" t="s">
        <v>81</v>
      </c>
      <c r="B6" s="228">
        <f>'３課題抽出'!B49</f>
      </c>
      <c r="C6" s="229"/>
      <c r="D6" s="229"/>
      <c r="E6" s="229"/>
      <c r="F6" s="229"/>
      <c r="G6" s="229"/>
      <c r="H6" s="229"/>
      <c r="I6" s="230"/>
      <c r="J6" s="257"/>
    </row>
    <row r="7" spans="1:10" ht="13.5">
      <c r="A7" s="74" t="s">
        <v>153</v>
      </c>
      <c r="B7" s="228">
        <f>IF('３課題抽出'!B41=0,"",'３課題抽出'!B41)</f>
      </c>
      <c r="C7" s="229"/>
      <c r="D7" s="229"/>
      <c r="E7" s="229"/>
      <c r="F7" s="229"/>
      <c r="G7" s="229"/>
      <c r="H7" s="229"/>
      <c r="I7" s="230"/>
      <c r="J7" s="258"/>
    </row>
    <row r="8" spans="1:10" ht="13.5">
      <c r="A8" s="32"/>
      <c r="B8" s="244" t="s">
        <v>75</v>
      </c>
      <c r="C8" s="244"/>
      <c r="D8" s="244"/>
      <c r="E8" s="244"/>
      <c r="F8" s="244"/>
      <c r="G8" s="244"/>
      <c r="H8" s="244"/>
      <c r="I8" s="244"/>
      <c r="J8" s="259"/>
    </row>
    <row r="9" spans="1:10" ht="13.5">
      <c r="A9" s="237">
        <v>-1</v>
      </c>
      <c r="B9" s="224">
        <f>IF('５短期目標'!B33=0,"",'５短期目標'!B33)</f>
      </c>
      <c r="C9" s="225"/>
      <c r="D9" s="225"/>
      <c r="E9" s="225"/>
      <c r="F9" s="225"/>
      <c r="G9" s="225"/>
      <c r="H9" s="225"/>
      <c r="I9" s="226"/>
      <c r="J9" s="59"/>
    </row>
    <row r="10" spans="1:10" ht="13.5">
      <c r="A10" s="238"/>
      <c r="B10" s="138" t="s">
        <v>193</v>
      </c>
      <c r="C10" s="225">
        <f>IF('５短期目標'!C34=0,"",'５短期目標'!C34)</f>
      </c>
      <c r="D10" s="225"/>
      <c r="E10" s="225"/>
      <c r="F10" s="225"/>
      <c r="G10" s="225"/>
      <c r="H10" s="225"/>
      <c r="I10" s="226"/>
      <c r="J10" s="140"/>
    </row>
    <row r="11" spans="1:10" ht="13.5">
      <c r="A11" s="237">
        <v>-2</v>
      </c>
      <c r="B11" s="224">
        <f>IF('５短期目標'!B35=0,"",'５短期目標'!B35)</f>
      </c>
      <c r="C11" s="225"/>
      <c r="D11" s="225"/>
      <c r="E11" s="225"/>
      <c r="F11" s="225"/>
      <c r="G11" s="225"/>
      <c r="H11" s="225"/>
      <c r="I11" s="226"/>
      <c r="J11" s="59"/>
    </row>
    <row r="12" spans="1:10" ht="13.5">
      <c r="A12" s="238"/>
      <c r="B12" s="138" t="s">
        <v>194</v>
      </c>
      <c r="C12" s="225">
        <f>IF('５短期目標'!C36=0,"",'５短期目標'!C36)</f>
      </c>
      <c r="D12" s="225"/>
      <c r="E12" s="225"/>
      <c r="F12" s="225"/>
      <c r="G12" s="225"/>
      <c r="H12" s="225"/>
      <c r="I12" s="226"/>
      <c r="J12" s="140"/>
    </row>
    <row r="13" spans="1:10" ht="13.5">
      <c r="A13" s="237">
        <v>-3</v>
      </c>
      <c r="B13" s="224">
        <f>IF('５短期目標'!B37=0,"",'５短期目標'!B37)</f>
      </c>
      <c r="C13" s="225"/>
      <c r="D13" s="225"/>
      <c r="E13" s="225"/>
      <c r="F13" s="225"/>
      <c r="G13" s="225"/>
      <c r="H13" s="225"/>
      <c r="I13" s="226"/>
      <c r="J13" s="59"/>
    </row>
    <row r="14" spans="1:10" ht="13.5">
      <c r="A14" s="238"/>
      <c r="B14" s="138" t="s">
        <v>195</v>
      </c>
      <c r="C14" s="225">
        <f>IF('５短期目標'!C38=0,"",'５短期目標'!C38)</f>
      </c>
      <c r="D14" s="225"/>
      <c r="E14" s="225"/>
      <c r="F14" s="225"/>
      <c r="G14" s="225"/>
      <c r="H14" s="225"/>
      <c r="I14" s="226"/>
      <c r="J14" s="140"/>
    </row>
    <row r="15" spans="1:10" ht="13.5">
      <c r="A15" s="73" t="s">
        <v>82</v>
      </c>
      <c r="B15" s="228">
        <f>'３課題抽出'!B50</f>
      </c>
      <c r="C15" s="229"/>
      <c r="D15" s="229"/>
      <c r="E15" s="229"/>
      <c r="F15" s="229"/>
      <c r="G15" s="229"/>
      <c r="H15" s="229"/>
      <c r="I15" s="230"/>
      <c r="J15" s="257"/>
    </row>
    <row r="16" spans="1:10" ht="13.5">
      <c r="A16" s="73" t="s">
        <v>153</v>
      </c>
      <c r="B16" s="228">
        <f>IF('３課題抽出'!B42=0,"",'３課題抽出'!B42)</f>
      </c>
      <c r="C16" s="229"/>
      <c r="D16" s="229"/>
      <c r="E16" s="229"/>
      <c r="F16" s="229"/>
      <c r="G16" s="229"/>
      <c r="H16" s="229"/>
      <c r="I16" s="230"/>
      <c r="J16" s="258"/>
    </row>
    <row r="17" spans="1:10" ht="13.5">
      <c r="A17" s="32"/>
      <c r="B17" s="240" t="s">
        <v>76</v>
      </c>
      <c r="C17" s="240"/>
      <c r="D17" s="240"/>
      <c r="E17" s="240"/>
      <c r="F17" s="240"/>
      <c r="G17" s="240"/>
      <c r="H17" s="240"/>
      <c r="I17" s="240"/>
      <c r="J17" s="259"/>
    </row>
    <row r="18" spans="1:10" ht="13.5">
      <c r="A18" s="237">
        <v>-1</v>
      </c>
      <c r="B18" s="224">
        <f>IF('５短期目標'!B43=0,"",'５短期目標'!B43)</f>
      </c>
      <c r="C18" s="225"/>
      <c r="D18" s="225"/>
      <c r="E18" s="225"/>
      <c r="F18" s="225"/>
      <c r="G18" s="225"/>
      <c r="H18" s="225"/>
      <c r="I18" s="226"/>
      <c r="J18" s="59"/>
    </row>
    <row r="19" spans="1:10" ht="13.5">
      <c r="A19" s="238"/>
      <c r="B19" s="138" t="s">
        <v>193</v>
      </c>
      <c r="C19" s="225">
        <f>IF('５短期目標'!C44=0,"",'５短期目標'!C44)</f>
      </c>
      <c r="D19" s="225"/>
      <c r="E19" s="225"/>
      <c r="F19" s="225"/>
      <c r="G19" s="225"/>
      <c r="H19" s="225"/>
      <c r="I19" s="226"/>
      <c r="J19" s="140"/>
    </row>
    <row r="20" spans="1:10" ht="13.5">
      <c r="A20" s="237">
        <v>-2</v>
      </c>
      <c r="B20" s="224">
        <f>IF('５短期目標'!B45=0,"",'５短期目標'!B45)</f>
      </c>
      <c r="C20" s="225"/>
      <c r="D20" s="225"/>
      <c r="E20" s="225"/>
      <c r="F20" s="225"/>
      <c r="G20" s="225"/>
      <c r="H20" s="225"/>
      <c r="I20" s="226"/>
      <c r="J20" s="59"/>
    </row>
    <row r="21" spans="1:10" ht="13.5">
      <c r="A21" s="238"/>
      <c r="B21" s="138" t="s">
        <v>194</v>
      </c>
      <c r="C21" s="225">
        <f>IF('５短期目標'!C46=0,"",'５短期目標'!C46)</f>
      </c>
      <c r="D21" s="225"/>
      <c r="E21" s="225"/>
      <c r="F21" s="225"/>
      <c r="G21" s="225"/>
      <c r="H21" s="225"/>
      <c r="I21" s="226"/>
      <c r="J21" s="140"/>
    </row>
    <row r="22" spans="1:10" ht="13.5">
      <c r="A22" s="237">
        <v>-3</v>
      </c>
      <c r="B22" s="224">
        <f>IF('５短期目標'!B47=0,"",'５短期目標'!B47)</f>
      </c>
      <c r="C22" s="225"/>
      <c r="D22" s="225"/>
      <c r="E22" s="225"/>
      <c r="F22" s="225"/>
      <c r="G22" s="225"/>
      <c r="H22" s="225"/>
      <c r="I22" s="226"/>
      <c r="J22" s="59"/>
    </row>
    <row r="23" spans="1:10" ht="13.5">
      <c r="A23" s="238"/>
      <c r="B23" s="138" t="s">
        <v>195</v>
      </c>
      <c r="C23" s="225">
        <f>IF('５短期目標'!C48=0,"",'５短期目標'!C48)</f>
      </c>
      <c r="D23" s="225"/>
      <c r="E23" s="225"/>
      <c r="F23" s="225"/>
      <c r="G23" s="225"/>
      <c r="H23" s="225"/>
      <c r="I23" s="226"/>
      <c r="J23" s="140"/>
    </row>
    <row r="24" spans="1:10" ht="13.5">
      <c r="A24" s="70" t="s">
        <v>83</v>
      </c>
      <c r="B24" s="228">
        <f>'３課題抽出'!B51</f>
      </c>
      <c r="C24" s="229"/>
      <c r="D24" s="229"/>
      <c r="E24" s="229"/>
      <c r="F24" s="229"/>
      <c r="G24" s="229"/>
      <c r="H24" s="229"/>
      <c r="I24" s="230"/>
      <c r="J24" s="257"/>
    </row>
    <row r="25" spans="1:10" ht="13.5">
      <c r="A25" s="70" t="s">
        <v>153</v>
      </c>
      <c r="B25" s="228">
        <f>IF('３課題抽出'!B43=0,"",'３課題抽出'!B43)</f>
      </c>
      <c r="C25" s="229"/>
      <c r="D25" s="229"/>
      <c r="E25" s="229"/>
      <c r="F25" s="229"/>
      <c r="G25" s="229"/>
      <c r="H25" s="229"/>
      <c r="I25" s="230"/>
      <c r="J25" s="258"/>
    </row>
    <row r="26" spans="1:10" ht="13.5">
      <c r="A26" s="31"/>
      <c r="B26" s="240" t="s">
        <v>77</v>
      </c>
      <c r="C26" s="240"/>
      <c r="D26" s="240"/>
      <c r="E26" s="240"/>
      <c r="F26" s="240"/>
      <c r="G26" s="240"/>
      <c r="H26" s="240"/>
      <c r="I26" s="240"/>
      <c r="J26" s="258"/>
    </row>
    <row r="27" spans="1:10" ht="13.5">
      <c r="A27" s="237">
        <v>-1</v>
      </c>
      <c r="B27" s="224">
        <f>IF('５短期目標'!B53=0,"",'５短期目標'!B53)</f>
      </c>
      <c r="C27" s="225"/>
      <c r="D27" s="225"/>
      <c r="E27" s="225"/>
      <c r="F27" s="225"/>
      <c r="G27" s="225"/>
      <c r="H27" s="225"/>
      <c r="I27" s="226"/>
      <c r="J27" s="59"/>
    </row>
    <row r="28" spans="1:10" ht="13.5">
      <c r="A28" s="238"/>
      <c r="B28" s="138" t="s">
        <v>193</v>
      </c>
      <c r="C28" s="225">
        <f>IF('５短期目標'!C54=0,"",'５短期目標'!C54)</f>
      </c>
      <c r="D28" s="225"/>
      <c r="E28" s="225"/>
      <c r="F28" s="225"/>
      <c r="G28" s="225"/>
      <c r="H28" s="225"/>
      <c r="I28" s="226"/>
      <c r="J28" s="140"/>
    </row>
    <row r="29" spans="1:10" ht="13.5">
      <c r="A29" s="237">
        <v>-2</v>
      </c>
      <c r="B29" s="224">
        <f>IF('５短期目標'!B55=0,"",'５短期目標'!B55)</f>
      </c>
      <c r="C29" s="225"/>
      <c r="D29" s="225"/>
      <c r="E29" s="225"/>
      <c r="F29" s="225"/>
      <c r="G29" s="225"/>
      <c r="H29" s="225"/>
      <c r="I29" s="226"/>
      <c r="J29" s="59"/>
    </row>
    <row r="30" spans="1:10" ht="13.5">
      <c r="A30" s="238"/>
      <c r="B30" s="138" t="s">
        <v>194</v>
      </c>
      <c r="C30" s="225">
        <f>IF('５短期目標'!C56=0,"",'５短期目標'!C56)</f>
      </c>
      <c r="D30" s="225"/>
      <c r="E30" s="225"/>
      <c r="F30" s="225"/>
      <c r="G30" s="225"/>
      <c r="H30" s="225"/>
      <c r="I30" s="226"/>
      <c r="J30" s="140"/>
    </row>
    <row r="31" spans="1:10" ht="13.5">
      <c r="A31" s="237">
        <v>-3</v>
      </c>
      <c r="B31" s="224">
        <f>IF('５短期目標'!B57=0,"",'５短期目標'!B57)</f>
      </c>
      <c r="C31" s="225"/>
      <c r="D31" s="225"/>
      <c r="E31" s="225"/>
      <c r="F31" s="225"/>
      <c r="G31" s="225"/>
      <c r="H31" s="225"/>
      <c r="I31" s="226"/>
      <c r="J31" s="59"/>
    </row>
    <row r="32" spans="1:10" ht="13.5">
      <c r="A32" s="238"/>
      <c r="B32" s="138" t="s">
        <v>195</v>
      </c>
      <c r="C32" s="225">
        <f>IF('５短期目標'!C58=0,"",'５短期目標'!C58)</f>
      </c>
      <c r="D32" s="225"/>
      <c r="E32" s="225"/>
      <c r="F32" s="225"/>
      <c r="G32" s="225"/>
      <c r="H32" s="225"/>
      <c r="I32" s="226"/>
      <c r="J32" s="140"/>
    </row>
    <row r="33" spans="1:10" ht="13.5">
      <c r="A33" s="71" t="s">
        <v>84</v>
      </c>
      <c r="B33" s="228">
        <f>'３課題抽出'!B52</f>
      </c>
      <c r="C33" s="229"/>
      <c r="D33" s="229"/>
      <c r="E33" s="229"/>
      <c r="F33" s="229"/>
      <c r="G33" s="229"/>
      <c r="H33" s="229"/>
      <c r="I33" s="230"/>
      <c r="J33" s="257"/>
    </row>
    <row r="34" spans="1:10" ht="13.5">
      <c r="A34" s="71" t="s">
        <v>153</v>
      </c>
      <c r="B34" s="228">
        <f>IF('３課題抽出'!B44=0,"",'３課題抽出'!B44)</f>
      </c>
      <c r="C34" s="229"/>
      <c r="D34" s="229"/>
      <c r="E34" s="229"/>
      <c r="F34" s="229"/>
      <c r="G34" s="229"/>
      <c r="H34" s="229"/>
      <c r="I34" s="230"/>
      <c r="J34" s="258"/>
    </row>
    <row r="35" spans="1:10" ht="13.5">
      <c r="A35" s="31"/>
      <c r="B35" s="240" t="s">
        <v>78</v>
      </c>
      <c r="C35" s="240"/>
      <c r="D35" s="240"/>
      <c r="E35" s="240"/>
      <c r="F35" s="240"/>
      <c r="G35" s="240"/>
      <c r="H35" s="240"/>
      <c r="I35" s="240"/>
      <c r="J35" s="259"/>
    </row>
    <row r="36" spans="1:10" ht="13.5">
      <c r="A36" s="237">
        <v>-1</v>
      </c>
      <c r="B36" s="224">
        <f>IF('５短期目標'!B63=0,"",'５短期目標'!B63)</f>
      </c>
      <c r="C36" s="225"/>
      <c r="D36" s="225"/>
      <c r="E36" s="225"/>
      <c r="F36" s="225"/>
      <c r="G36" s="225"/>
      <c r="H36" s="225"/>
      <c r="I36" s="226"/>
      <c r="J36" s="59"/>
    </row>
    <row r="37" spans="1:10" ht="13.5">
      <c r="A37" s="238"/>
      <c r="B37" s="138" t="s">
        <v>193</v>
      </c>
      <c r="C37" s="225">
        <f>IF('５短期目標'!C64=0,"",'５短期目標'!C64)</f>
      </c>
      <c r="D37" s="225"/>
      <c r="E37" s="225"/>
      <c r="F37" s="225"/>
      <c r="G37" s="225"/>
      <c r="H37" s="225"/>
      <c r="I37" s="226"/>
      <c r="J37" s="140"/>
    </row>
    <row r="38" spans="1:10" ht="13.5">
      <c r="A38" s="237">
        <v>-2</v>
      </c>
      <c r="B38" s="224">
        <f>IF('５短期目標'!B65=0,"",'５短期目標'!B65)</f>
      </c>
      <c r="C38" s="225"/>
      <c r="D38" s="225"/>
      <c r="E38" s="225"/>
      <c r="F38" s="225"/>
      <c r="G38" s="225"/>
      <c r="H38" s="225"/>
      <c r="I38" s="226"/>
      <c r="J38" s="59"/>
    </row>
    <row r="39" spans="1:10" ht="13.5">
      <c r="A39" s="238"/>
      <c r="B39" s="138" t="s">
        <v>194</v>
      </c>
      <c r="C39" s="225">
        <f>IF('５短期目標'!C66=0,"",'５短期目標'!C66)</f>
      </c>
      <c r="D39" s="225"/>
      <c r="E39" s="225"/>
      <c r="F39" s="225"/>
      <c r="G39" s="225"/>
      <c r="H39" s="225"/>
      <c r="I39" s="226"/>
      <c r="J39" s="140"/>
    </row>
    <row r="40" spans="1:10" ht="13.5">
      <c r="A40" s="237">
        <v>-3</v>
      </c>
      <c r="B40" s="224">
        <f>IF('５短期目標'!B67=0,"",'５短期目標'!B67)</f>
      </c>
      <c r="C40" s="225"/>
      <c r="D40" s="225"/>
      <c r="E40" s="225"/>
      <c r="F40" s="225"/>
      <c r="G40" s="225"/>
      <c r="H40" s="225"/>
      <c r="I40" s="226"/>
      <c r="J40" s="59"/>
    </row>
    <row r="41" spans="1:10" ht="13.5">
      <c r="A41" s="238"/>
      <c r="B41" s="138" t="s">
        <v>195</v>
      </c>
      <c r="C41" s="225">
        <f>IF('５短期目標'!C68=0,"",'５短期目標'!C68)</f>
      </c>
      <c r="D41" s="225"/>
      <c r="E41" s="225"/>
      <c r="F41" s="225"/>
      <c r="G41" s="225"/>
      <c r="H41" s="225"/>
      <c r="I41" s="226"/>
      <c r="J41" s="140"/>
    </row>
    <row r="42" spans="1:10" ht="13.5">
      <c r="A42" s="72" t="s">
        <v>85</v>
      </c>
      <c r="B42" s="228">
        <f>'３課題抽出'!B53</f>
      </c>
      <c r="C42" s="229"/>
      <c r="D42" s="229"/>
      <c r="E42" s="229"/>
      <c r="F42" s="229"/>
      <c r="G42" s="229"/>
      <c r="H42" s="229"/>
      <c r="I42" s="230"/>
      <c r="J42" s="257"/>
    </row>
    <row r="43" spans="1:10" ht="13.5">
      <c r="A43" s="72" t="s">
        <v>153</v>
      </c>
      <c r="B43" s="228">
        <f>IF('３課題抽出'!B45=0,"",'３課題抽出'!B45)</f>
      </c>
      <c r="C43" s="229"/>
      <c r="D43" s="229"/>
      <c r="E43" s="229"/>
      <c r="F43" s="229"/>
      <c r="G43" s="229"/>
      <c r="H43" s="229"/>
      <c r="I43" s="230"/>
      <c r="J43" s="258"/>
    </row>
    <row r="44" spans="1:10" ht="13.5">
      <c r="A44" s="31"/>
      <c r="B44" s="240" t="s">
        <v>79</v>
      </c>
      <c r="C44" s="240"/>
      <c r="D44" s="240"/>
      <c r="E44" s="240"/>
      <c r="F44" s="240"/>
      <c r="G44" s="240"/>
      <c r="H44" s="240"/>
      <c r="I44" s="240"/>
      <c r="J44" s="259"/>
    </row>
    <row r="45" spans="1:10" ht="13.5">
      <c r="A45" s="237">
        <v>-1</v>
      </c>
      <c r="B45" s="224">
        <f>IF('５短期目標'!B73=0,"",'５短期目標'!B73)</f>
      </c>
      <c r="C45" s="225"/>
      <c r="D45" s="225"/>
      <c r="E45" s="225"/>
      <c r="F45" s="225"/>
      <c r="G45" s="225"/>
      <c r="H45" s="225"/>
      <c r="I45" s="226"/>
      <c r="J45" s="59"/>
    </row>
    <row r="46" spans="1:10" ht="13.5">
      <c r="A46" s="238"/>
      <c r="B46" s="138" t="s">
        <v>193</v>
      </c>
      <c r="C46" s="225">
        <f>IF('５短期目標'!C74=0,"",'５短期目標'!C74)</f>
      </c>
      <c r="D46" s="225"/>
      <c r="E46" s="225"/>
      <c r="F46" s="225"/>
      <c r="G46" s="225"/>
      <c r="H46" s="225"/>
      <c r="I46" s="226"/>
      <c r="J46" s="140"/>
    </row>
    <row r="47" spans="1:10" ht="13.5" customHeight="1">
      <c r="A47" s="237">
        <v>-2</v>
      </c>
      <c r="B47" s="224">
        <f>IF('５短期目標'!B75=0,"",'５短期目標'!B75)</f>
      </c>
      <c r="C47" s="225"/>
      <c r="D47" s="225"/>
      <c r="E47" s="225"/>
      <c r="F47" s="225"/>
      <c r="G47" s="225"/>
      <c r="H47" s="225"/>
      <c r="I47" s="226"/>
      <c r="J47" s="59"/>
    </row>
    <row r="48" spans="1:10" ht="13.5">
      <c r="A48" s="238"/>
      <c r="B48" s="138" t="s">
        <v>194</v>
      </c>
      <c r="C48" s="225">
        <f>IF('５短期目標'!C76=0,"",'５短期目標'!C76)</f>
      </c>
      <c r="D48" s="225"/>
      <c r="E48" s="225"/>
      <c r="F48" s="225"/>
      <c r="G48" s="225"/>
      <c r="H48" s="225"/>
      <c r="I48" s="226"/>
      <c r="J48" s="140"/>
    </row>
    <row r="49" spans="1:10" ht="13.5">
      <c r="A49" s="237">
        <v>-3</v>
      </c>
      <c r="B49" s="224">
        <f>IF('５短期目標'!B77=0,"",'５短期目標'!B77)</f>
      </c>
      <c r="C49" s="225"/>
      <c r="D49" s="225"/>
      <c r="E49" s="225"/>
      <c r="F49" s="225"/>
      <c r="G49" s="225"/>
      <c r="H49" s="225"/>
      <c r="I49" s="226"/>
      <c r="J49" s="59"/>
    </row>
    <row r="50" spans="1:10" ht="13.5">
      <c r="A50" s="238"/>
      <c r="B50" s="138" t="s">
        <v>195</v>
      </c>
      <c r="C50" s="225">
        <f>IF('５短期目標'!C78=0,"",'５短期目標'!C78)</f>
      </c>
      <c r="D50" s="225"/>
      <c r="E50" s="225"/>
      <c r="F50" s="225"/>
      <c r="G50" s="225"/>
      <c r="H50" s="225"/>
      <c r="I50" s="226"/>
      <c r="J50" s="140"/>
    </row>
    <row r="52" ht="19.5" customHeight="1">
      <c r="A52" s="6" t="s">
        <v>91</v>
      </c>
    </row>
    <row r="53" spans="1:10" ht="27" customHeight="1">
      <c r="A53" s="256" t="s">
        <v>209</v>
      </c>
      <c r="B53" s="256"/>
      <c r="C53" s="256"/>
      <c r="D53" s="256"/>
      <c r="E53" s="256"/>
      <c r="F53" s="256"/>
      <c r="G53" s="256"/>
      <c r="H53" s="256"/>
      <c r="I53" s="256"/>
      <c r="J53" s="256"/>
    </row>
    <row r="67" spans="2:6" ht="13.5">
      <c r="B67" s="250" t="s">
        <v>127</v>
      </c>
      <c r="C67" s="251"/>
      <c r="D67" s="252"/>
      <c r="E67" s="69">
        <f>(J9+J11+J13)/12*100</f>
        <v>0</v>
      </c>
      <c r="F67" s="27" t="s">
        <v>128</v>
      </c>
    </row>
    <row r="68" spans="2:6" ht="13.5">
      <c r="B68" s="250" t="s">
        <v>129</v>
      </c>
      <c r="C68" s="251"/>
      <c r="D68" s="252"/>
      <c r="E68" s="69">
        <f>(J18+J20+J22)/12*100</f>
        <v>0</v>
      </c>
      <c r="F68" s="27" t="s">
        <v>133</v>
      </c>
    </row>
    <row r="69" spans="2:6" ht="13.5">
      <c r="B69" s="250" t="s">
        <v>130</v>
      </c>
      <c r="C69" s="251"/>
      <c r="D69" s="252"/>
      <c r="E69" s="69">
        <f>(J27+J29+J31)/12*100</f>
        <v>0</v>
      </c>
      <c r="F69" s="27" t="s">
        <v>133</v>
      </c>
    </row>
    <row r="70" spans="2:6" ht="13.5">
      <c r="B70" s="250" t="s">
        <v>131</v>
      </c>
      <c r="C70" s="251"/>
      <c r="D70" s="252"/>
      <c r="E70" s="69">
        <f>(J36+J38+J40)/12*100</f>
        <v>0</v>
      </c>
      <c r="F70" s="27" t="s">
        <v>133</v>
      </c>
    </row>
    <row r="71" spans="2:6" ht="13.5">
      <c r="B71" s="253" t="s">
        <v>132</v>
      </c>
      <c r="C71" s="254"/>
      <c r="D71" s="255"/>
      <c r="E71" s="67">
        <f>(J45+J47+J49)/12*100</f>
        <v>0</v>
      </c>
      <c r="F71" s="68" t="s">
        <v>128</v>
      </c>
    </row>
    <row r="73" ht="19.5" customHeight="1">
      <c r="A73" s="6" t="s">
        <v>94</v>
      </c>
    </row>
    <row r="74" spans="1:10" ht="13.5" customHeight="1">
      <c r="A74" s="63" t="s">
        <v>92</v>
      </c>
      <c r="B74" s="176"/>
      <c r="C74" s="176"/>
      <c r="D74" s="176"/>
      <c r="E74" s="176"/>
      <c r="F74" s="176"/>
      <c r="G74" s="176"/>
      <c r="H74" s="176"/>
      <c r="I74" s="176"/>
      <c r="J74" s="177"/>
    </row>
    <row r="75" spans="1:10" ht="13.5" customHeight="1">
      <c r="A75" s="63" t="s">
        <v>92</v>
      </c>
      <c r="B75" s="176"/>
      <c r="C75" s="176"/>
      <c r="D75" s="176"/>
      <c r="E75" s="176"/>
      <c r="F75" s="176"/>
      <c r="G75" s="176"/>
      <c r="H75" s="176"/>
      <c r="I75" s="176"/>
      <c r="J75" s="177"/>
    </row>
    <row r="76" spans="1:10" ht="13.5" customHeight="1">
      <c r="A76" s="63" t="s">
        <v>92</v>
      </c>
      <c r="B76" s="176"/>
      <c r="C76" s="176"/>
      <c r="D76" s="176"/>
      <c r="E76" s="176"/>
      <c r="F76" s="176"/>
      <c r="G76" s="176"/>
      <c r="H76" s="176"/>
      <c r="I76" s="176"/>
      <c r="J76" s="177"/>
    </row>
    <row r="77" spans="1:10" ht="13.5" customHeight="1">
      <c r="A77" s="63" t="s">
        <v>92</v>
      </c>
      <c r="B77" s="176"/>
      <c r="C77" s="176"/>
      <c r="D77" s="176"/>
      <c r="E77" s="176"/>
      <c r="F77" s="176"/>
      <c r="G77" s="176"/>
      <c r="H77" s="176"/>
      <c r="I77" s="176"/>
      <c r="J77" s="177"/>
    </row>
    <row r="78" spans="1:10" ht="13.5" customHeight="1">
      <c r="A78" s="64" t="s">
        <v>93</v>
      </c>
      <c r="B78" s="176"/>
      <c r="C78" s="176"/>
      <c r="D78" s="176"/>
      <c r="E78" s="176"/>
      <c r="F78" s="176"/>
      <c r="G78" s="176"/>
      <c r="H78" s="176"/>
      <c r="I78" s="176"/>
      <c r="J78" s="177"/>
    </row>
  </sheetData>
  <mergeCells count="79">
    <mergeCell ref="C46:I46"/>
    <mergeCell ref="C48:I48"/>
    <mergeCell ref="C50:I50"/>
    <mergeCell ref="A45:A46"/>
    <mergeCell ref="A47:A48"/>
    <mergeCell ref="A49:A50"/>
    <mergeCell ref="B45:I45"/>
    <mergeCell ref="C39:I39"/>
    <mergeCell ref="C41:I41"/>
    <mergeCell ref="A36:A37"/>
    <mergeCell ref="A38:A39"/>
    <mergeCell ref="A40:A41"/>
    <mergeCell ref="C28:I28"/>
    <mergeCell ref="C30:I30"/>
    <mergeCell ref="C32:I32"/>
    <mergeCell ref="A27:A28"/>
    <mergeCell ref="A29:A30"/>
    <mergeCell ref="A31:A32"/>
    <mergeCell ref="B27:I27"/>
    <mergeCell ref="C19:I19"/>
    <mergeCell ref="C21:I21"/>
    <mergeCell ref="C23:I23"/>
    <mergeCell ref="A18:A19"/>
    <mergeCell ref="A20:A21"/>
    <mergeCell ref="A22:A23"/>
    <mergeCell ref="C12:I12"/>
    <mergeCell ref="C14:I14"/>
    <mergeCell ref="A9:A10"/>
    <mergeCell ref="A11:A12"/>
    <mergeCell ref="A13:A14"/>
    <mergeCell ref="B74:J74"/>
    <mergeCell ref="B11:I11"/>
    <mergeCell ref="B13:I13"/>
    <mergeCell ref="B15:I15"/>
    <mergeCell ref="B17:I17"/>
    <mergeCell ref="B18:I18"/>
    <mergeCell ref="B20:I20"/>
    <mergeCell ref="B24:I24"/>
    <mergeCell ref="B26:I26"/>
    <mergeCell ref="J24:J26"/>
    <mergeCell ref="A1:J1"/>
    <mergeCell ref="A5:I5"/>
    <mergeCell ref="J6:J8"/>
    <mergeCell ref="J15:J17"/>
    <mergeCell ref="B6:I6"/>
    <mergeCell ref="B8:I8"/>
    <mergeCell ref="B9:I9"/>
    <mergeCell ref="B7:I7"/>
    <mergeCell ref="B16:I16"/>
    <mergeCell ref="C10:I10"/>
    <mergeCell ref="J33:J35"/>
    <mergeCell ref="J42:J44"/>
    <mergeCell ref="A3:B3"/>
    <mergeCell ref="B44:I44"/>
    <mergeCell ref="B29:I29"/>
    <mergeCell ref="B31:I31"/>
    <mergeCell ref="B33:I33"/>
    <mergeCell ref="B35:I35"/>
    <mergeCell ref="B22:I22"/>
    <mergeCell ref="B25:I25"/>
    <mergeCell ref="B75:J75"/>
    <mergeCell ref="B76:J76"/>
    <mergeCell ref="B77:J77"/>
    <mergeCell ref="B78:J78"/>
    <mergeCell ref="B71:D71"/>
    <mergeCell ref="A53:J53"/>
    <mergeCell ref="B67:D67"/>
    <mergeCell ref="B68:D68"/>
    <mergeCell ref="B69:D69"/>
    <mergeCell ref="B34:I34"/>
    <mergeCell ref="B43:I43"/>
    <mergeCell ref="B70:D70"/>
    <mergeCell ref="B47:I47"/>
    <mergeCell ref="B49:I49"/>
    <mergeCell ref="B36:I36"/>
    <mergeCell ref="B38:I38"/>
    <mergeCell ref="B40:I40"/>
    <mergeCell ref="B42:I42"/>
    <mergeCell ref="C37:I37"/>
  </mergeCells>
  <printOptions/>
  <pageMargins left="1.19" right="0.75" top="0.49" bottom="0.45" header="0.512" footer="0.512"/>
  <pageSetup fitToHeight="1" fitToWidth="1" horizontalDpi="600" verticalDpi="600" orientation="portrait" paperSize="9" scale="78" r:id="rId2"/>
  <drawing r:id="rId1"/>
</worksheet>
</file>

<file path=xl/worksheets/sheet9.xml><?xml version="1.0" encoding="utf-8"?>
<worksheet xmlns="http://schemas.openxmlformats.org/spreadsheetml/2006/main" xmlns:r="http://schemas.openxmlformats.org/officeDocument/2006/relationships">
  <sheetPr>
    <tabColor indexed="14"/>
  </sheetPr>
  <dimension ref="A1:I17"/>
  <sheetViews>
    <sheetView workbookViewId="0" topLeftCell="A1">
      <selection activeCell="A1" sqref="A1:I1"/>
    </sheetView>
  </sheetViews>
  <sheetFormatPr defaultColWidth="9.00390625" defaultRowHeight="13.5"/>
  <sheetData>
    <row r="1" spans="1:9" ht="17.25">
      <c r="A1" s="155" t="s">
        <v>207</v>
      </c>
      <c r="B1" s="155"/>
      <c r="C1" s="155"/>
      <c r="D1" s="155"/>
      <c r="E1" s="155"/>
      <c r="F1" s="155"/>
      <c r="G1" s="155"/>
      <c r="H1" s="155"/>
      <c r="I1" s="155"/>
    </row>
    <row r="3" spans="1:9" ht="13.5">
      <c r="A3" s="156"/>
      <c r="B3" s="157"/>
      <c r="C3" s="157"/>
      <c r="D3" s="157"/>
      <c r="E3" s="157"/>
      <c r="F3" s="157"/>
      <c r="G3" s="157"/>
      <c r="H3" s="157"/>
      <c r="I3" s="158"/>
    </row>
    <row r="4" spans="1:9" ht="13.5">
      <c r="A4" s="42"/>
      <c r="B4" s="43"/>
      <c r="C4" s="43"/>
      <c r="D4" s="43"/>
      <c r="E4" s="43"/>
      <c r="F4" s="43"/>
      <c r="G4" s="43"/>
      <c r="H4" s="43"/>
      <c r="I4" s="44"/>
    </row>
    <row r="5" spans="1:9" ht="27" customHeight="1">
      <c r="A5" s="261" t="s">
        <v>204</v>
      </c>
      <c r="B5" s="262"/>
      <c r="C5" s="262"/>
      <c r="D5" s="262"/>
      <c r="E5" s="262"/>
      <c r="F5" s="262"/>
      <c r="G5" s="262"/>
      <c r="H5" s="262"/>
      <c r="I5" s="263"/>
    </row>
    <row r="6" spans="1:9" ht="13.5">
      <c r="A6" s="42"/>
      <c r="B6" s="43"/>
      <c r="C6" s="43"/>
      <c r="D6" s="43"/>
      <c r="E6" s="43"/>
      <c r="F6" s="43"/>
      <c r="G6" s="43"/>
      <c r="H6" s="43"/>
      <c r="I6" s="44"/>
    </row>
    <row r="7" spans="1:9" ht="13.5">
      <c r="A7" s="261" t="s">
        <v>154</v>
      </c>
      <c r="B7" s="262"/>
      <c r="C7" s="262"/>
      <c r="D7" s="262"/>
      <c r="E7" s="262"/>
      <c r="F7" s="262"/>
      <c r="G7" s="262"/>
      <c r="H7" s="262"/>
      <c r="I7" s="263"/>
    </row>
    <row r="8" spans="1:9" ht="13.5">
      <c r="A8" s="42"/>
      <c r="B8" s="43"/>
      <c r="C8" s="43"/>
      <c r="D8" s="43"/>
      <c r="E8" s="43"/>
      <c r="F8" s="43"/>
      <c r="G8" s="43"/>
      <c r="H8" s="43"/>
      <c r="I8" s="44"/>
    </row>
    <row r="9" spans="1:9" ht="13.5">
      <c r="A9" s="152" t="s">
        <v>155</v>
      </c>
      <c r="B9" s="153"/>
      <c r="C9" s="153"/>
      <c r="D9" s="153"/>
      <c r="E9" s="153"/>
      <c r="F9" s="153"/>
      <c r="G9" s="153"/>
      <c r="H9" s="153"/>
      <c r="I9" s="154"/>
    </row>
    <row r="10" spans="1:9" ht="13.5">
      <c r="A10" s="152"/>
      <c r="B10" s="153"/>
      <c r="C10" s="153"/>
      <c r="D10" s="153"/>
      <c r="E10" s="153"/>
      <c r="F10" s="153"/>
      <c r="G10" s="153"/>
      <c r="H10" s="153"/>
      <c r="I10" s="154"/>
    </row>
    <row r="11" spans="1:9" ht="13.5">
      <c r="A11" s="45"/>
      <c r="B11" s="46"/>
      <c r="C11" s="46"/>
      <c r="D11" s="46"/>
      <c r="E11" s="46"/>
      <c r="F11" s="46"/>
      <c r="G11" s="46"/>
      <c r="H11" s="46"/>
      <c r="I11" s="47"/>
    </row>
    <row r="12" spans="1:9" ht="13.5">
      <c r="A12" s="152" t="s">
        <v>156</v>
      </c>
      <c r="B12" s="153"/>
      <c r="C12" s="153"/>
      <c r="D12" s="153"/>
      <c r="E12" s="153"/>
      <c r="F12" s="153"/>
      <c r="G12" s="153"/>
      <c r="H12" s="153"/>
      <c r="I12" s="154"/>
    </row>
    <row r="13" spans="1:9" ht="13.5">
      <c r="A13" s="45"/>
      <c r="B13" s="46"/>
      <c r="C13" s="46"/>
      <c r="D13" s="46"/>
      <c r="E13" s="46"/>
      <c r="F13" s="46"/>
      <c r="G13" s="46"/>
      <c r="H13" s="46"/>
      <c r="I13" s="47"/>
    </row>
    <row r="14" spans="1:9" ht="13.5">
      <c r="A14" s="152" t="s">
        <v>157</v>
      </c>
      <c r="B14" s="153"/>
      <c r="C14" s="153"/>
      <c r="D14" s="153"/>
      <c r="E14" s="153"/>
      <c r="F14" s="153"/>
      <c r="G14" s="153"/>
      <c r="H14" s="153"/>
      <c r="I14" s="154"/>
    </row>
    <row r="15" spans="1:9" ht="13.5">
      <c r="A15" s="45"/>
      <c r="B15" s="46"/>
      <c r="C15" s="46"/>
      <c r="D15" s="46"/>
      <c r="E15" s="46"/>
      <c r="F15" s="46"/>
      <c r="G15" s="46"/>
      <c r="H15" s="46"/>
      <c r="I15" s="47"/>
    </row>
    <row r="16" spans="1:9" ht="13.5">
      <c r="A16" s="152" t="s">
        <v>202</v>
      </c>
      <c r="B16" s="153"/>
      <c r="C16" s="153"/>
      <c r="D16" s="153"/>
      <c r="E16" s="153"/>
      <c r="F16" s="153"/>
      <c r="G16" s="153"/>
      <c r="H16" s="153"/>
      <c r="I16" s="154"/>
    </row>
    <row r="17" spans="1:9" ht="13.5">
      <c r="A17" s="48"/>
      <c r="B17" s="49"/>
      <c r="C17" s="49"/>
      <c r="D17" s="49"/>
      <c r="E17" s="49"/>
      <c r="F17" s="49"/>
      <c r="G17" s="49"/>
      <c r="H17" s="49"/>
      <c r="I17" s="50"/>
    </row>
  </sheetData>
  <mergeCells count="8">
    <mergeCell ref="A1:I1"/>
    <mergeCell ref="A3:I3"/>
    <mergeCell ref="A5:I5"/>
    <mergeCell ref="A7:I7"/>
    <mergeCell ref="A9:I10"/>
    <mergeCell ref="A12:I12"/>
    <mergeCell ref="A14:I14"/>
    <mergeCell ref="A16:I16"/>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　満</dc:creator>
  <cp:keywords/>
  <dc:description/>
  <cp:lastModifiedBy>秋澤　辰弥</cp:lastModifiedBy>
  <cp:lastPrinted>2009-12-16T07:56:06Z</cp:lastPrinted>
  <dcterms:created xsi:type="dcterms:W3CDTF">2009-04-15T09:56:34Z</dcterms:created>
  <dcterms:modified xsi:type="dcterms:W3CDTF">2010-02-26T04:01:29Z</dcterms:modified>
  <cp:category/>
  <cp:version/>
  <cp:contentType/>
  <cp:contentStatus/>
</cp:coreProperties>
</file>